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275" windowHeight="9120" tabRatio="928" activeTab="9"/>
  </bookViews>
  <sheets>
    <sheet name="1°A p 6" sheetId="1" r:id="rId1"/>
    <sheet name="1°J p 6" sheetId="2" r:id="rId2"/>
    <sheet name="1°S p 6" sheetId="3" r:id="rId3"/>
    <sheet name="2°A p 7" sheetId="4" r:id="rId4"/>
    <sheet name="2°J p 7" sheetId="5" r:id="rId5"/>
    <sheet name="2°S p 7" sheetId="6" r:id="rId6"/>
    <sheet name="3°J p 8" sheetId="7" r:id="rId7"/>
    <sheet name="3°S p 8" sheetId="8" r:id="rId8"/>
    <sheet name="4°J p 9" sheetId="9" r:id="rId9"/>
    <sheet name="5°S  p 10" sheetId="10" r:id="rId10"/>
  </sheets>
  <definedNames>
    <definedName name="_xlnm.Print_Area" localSheetId="0">'1°A p 6'!$A$1:$AB$22</definedName>
    <definedName name="_xlnm.Print_Area" localSheetId="1">'1°J p 6'!$A$1:$AB$29</definedName>
    <definedName name="_xlnm.Print_Area" localSheetId="2">'1°S p 6'!$A$1:$AB$22</definedName>
    <definedName name="_xlnm.Print_Area" localSheetId="3">'2°A p 7'!$A$2:$AB$19</definedName>
    <definedName name="_xlnm.Print_Area" localSheetId="4">'2°J p 7'!$A$2:$AB$38</definedName>
    <definedName name="_xlnm.Print_Area" localSheetId="5">'2°S p 7'!$A$3:$AB$22</definedName>
    <definedName name="_xlnm.Print_Area" localSheetId="6">'3°J p 8'!$A$1:$AB$17</definedName>
    <definedName name="_xlnm.Print_Area" localSheetId="7">'3°S p 8'!$A$1:$AB$21</definedName>
    <definedName name="_xlnm.Print_Area" localSheetId="8">'4°J p 9'!$A$1:$AB$17</definedName>
    <definedName name="_xlnm.Print_Area" localSheetId="9">'5°S  p 10'!$A$1:$AB$16</definedName>
  </definedNames>
  <calcPr fullCalcOnLoad="1"/>
</workbook>
</file>

<file path=xl/sharedStrings.xml><?xml version="1.0" encoding="utf-8"?>
<sst xmlns="http://schemas.openxmlformats.org/spreadsheetml/2006/main" count="501" uniqueCount="134">
  <si>
    <t>GINNASTA</t>
  </si>
  <si>
    <t>SOCIETA'</t>
  </si>
  <si>
    <t>DT.NASCITA</t>
  </si>
  <si>
    <t xml:space="preserve">GINNASTICA ACROBATICA </t>
  </si>
  <si>
    <t>CL.</t>
  </si>
  <si>
    <t>totale</t>
  </si>
  <si>
    <t>totale gen.le</t>
  </si>
  <si>
    <t>Totale Trampolino</t>
  </si>
  <si>
    <t>Totale Striscie</t>
  </si>
  <si>
    <t>CLASSIFICA CATEGORIA   1°    PUNTI 6   Allieve</t>
  </si>
  <si>
    <t>Bonus</t>
  </si>
  <si>
    <t>CAMPIONATO  PROVINCIALE  UISP</t>
  </si>
  <si>
    <t>CAMPIONATO  PROVINCIALE   UISP</t>
  </si>
  <si>
    <t>CAMPIONATO PROVINCIALE   UISP</t>
  </si>
  <si>
    <t>CAMPIONATO PROVINCIALE  UISP</t>
  </si>
  <si>
    <t>CAMPIONATO   PROVINCIALE   UISP</t>
  </si>
  <si>
    <t>CAMPIONATO  PROVINCIALE    UISP</t>
  </si>
  <si>
    <t>Media 1 striscia</t>
  </si>
  <si>
    <t>Penalità 1 striscia</t>
  </si>
  <si>
    <t>Penalità 2 striscia</t>
  </si>
  <si>
    <t>Val. partenza 1 striscia</t>
  </si>
  <si>
    <t>Val. partenza 2 striscia</t>
  </si>
  <si>
    <t>Val. partenza 1 tramp.</t>
  </si>
  <si>
    <t>Penalità 1 tramp</t>
  </si>
  <si>
    <t>Media 1 trampolino</t>
  </si>
  <si>
    <t>CLASSIFICA CATEGORIA   1°    PUNTI 6  JUNIOR</t>
  </si>
  <si>
    <t>CLASSIFICA CATEGORIA   1°    PUNTI 6   SENIOR</t>
  </si>
  <si>
    <t>CLASSIFICA CATEGORIA   2°    PUNTI 7 ALLIEVE</t>
  </si>
  <si>
    <t>CLASSIFICA CATEGORIA   2°    PUNTI 7   JUNIOR</t>
  </si>
  <si>
    <t>CLASSIFICA CATEGORIA   3°    PUNTI 8   JUNIOR</t>
  </si>
  <si>
    <t>CLASSIFICA CATEGORIA   3°    PUNTI  8   SENIOR</t>
  </si>
  <si>
    <t>CLASSIFICA CATEGORIA   4°    PUNTI 9   JUNIOR</t>
  </si>
  <si>
    <t>CLASSIFICA CATEGORIA   5°    PUNTI   10    SENIOR</t>
  </si>
  <si>
    <t>Tinti Elena</t>
  </si>
  <si>
    <t>Tursiope</t>
  </si>
  <si>
    <t>Burattini Elisa</t>
  </si>
  <si>
    <t>Macor Ludovica</t>
  </si>
  <si>
    <t>Tossio Benedetta</t>
  </si>
  <si>
    <t>Gandolfi Sara</t>
  </si>
  <si>
    <t>Bernetti Sara</t>
  </si>
  <si>
    <t>Gibbone Alice</t>
  </si>
  <si>
    <t>Di Stefano Giulia</t>
  </si>
  <si>
    <t>Pavan Beatrice</t>
  </si>
  <si>
    <t>Curi Clarissa</t>
  </si>
  <si>
    <t>Gin. Monterotondo</t>
  </si>
  <si>
    <t>Pace Flavia</t>
  </si>
  <si>
    <t>Liberati Serena</t>
  </si>
  <si>
    <t>D'Eugenio Sofia</t>
  </si>
  <si>
    <t>Remoli Federica</t>
  </si>
  <si>
    <t>Gin Civitavecchia</t>
  </si>
  <si>
    <t>Loretucci Ilaria</t>
  </si>
  <si>
    <t>Adriani Alessia</t>
  </si>
  <si>
    <t>Ponziani Viola</t>
  </si>
  <si>
    <t>Galiani Martina</t>
  </si>
  <si>
    <t>Leggiero Letizia</t>
  </si>
  <si>
    <t>Raiola Alessia</t>
  </si>
  <si>
    <t>Biferari Diletta</t>
  </si>
  <si>
    <t>Bartoli Laura</t>
  </si>
  <si>
    <t>Usai Claudia</t>
  </si>
  <si>
    <t>Cracolici Serena</t>
  </si>
  <si>
    <t>Grosselli Ylenia</t>
  </si>
  <si>
    <t>Gin. Civitavecchia</t>
  </si>
  <si>
    <t>Annovazzi Giulia</t>
  </si>
  <si>
    <t>De Michelis Alessia</t>
  </si>
  <si>
    <t>Cracolici Sonia</t>
  </si>
  <si>
    <t>Franchini Maila</t>
  </si>
  <si>
    <t>Ragone Giorgia</t>
  </si>
  <si>
    <t>Campolungo Chiara</t>
  </si>
  <si>
    <t>Bandinu Giulia</t>
  </si>
  <si>
    <t>Izzi Ludovica</t>
  </si>
  <si>
    <t>De Michelis Martina</t>
  </si>
  <si>
    <t>Bartoli Alessia</t>
  </si>
  <si>
    <t>De Carli Gloria</t>
  </si>
  <si>
    <t>Centurioni Greta</t>
  </si>
  <si>
    <t>Andriani Marta</t>
  </si>
  <si>
    <t>Fusco Alessia</t>
  </si>
  <si>
    <t>Masini Flavia</t>
  </si>
  <si>
    <t>Clemente Annarita</t>
  </si>
  <si>
    <t>Romani Livia</t>
  </si>
  <si>
    <t>Sposito Sara</t>
  </si>
  <si>
    <t>Sorrentino Michela</t>
  </si>
  <si>
    <t>Di Marzio Fabrizia</t>
  </si>
  <si>
    <t>Rotelli Naike</t>
  </si>
  <si>
    <t>Campanini Melania</t>
  </si>
  <si>
    <t>Mazzoni Talisa</t>
  </si>
  <si>
    <t>Iacomini Matilde</t>
  </si>
  <si>
    <t>Sport Accademy Valle dei Casali</t>
  </si>
  <si>
    <t>Moscatelli Giorgia</t>
  </si>
  <si>
    <t>Ragni Sara</t>
  </si>
  <si>
    <t>Recchia Debora</t>
  </si>
  <si>
    <t>Sanna Chiara</t>
  </si>
  <si>
    <t>Socci Giorgia</t>
  </si>
  <si>
    <t>Pasciuti Roberta</t>
  </si>
  <si>
    <t>Moscatelli Federica</t>
  </si>
  <si>
    <t>Cavola Chiara</t>
  </si>
  <si>
    <t>Alvino Francesca</t>
  </si>
  <si>
    <t>Giannini Angelica</t>
  </si>
  <si>
    <t>Neroni Elettra</t>
  </si>
  <si>
    <t>Paolinelli Giorgia</t>
  </si>
  <si>
    <t>Cirulli Chiara</t>
  </si>
  <si>
    <t>Pontani Martina</t>
  </si>
  <si>
    <t>Saba Alessia</t>
  </si>
  <si>
    <t>Le Cupole</t>
  </si>
  <si>
    <t>Suriano Silvia</t>
  </si>
  <si>
    <t>Pecciarini Francesca</t>
  </si>
  <si>
    <t>Grande Rosaria</t>
  </si>
  <si>
    <t>Sampaolesi Lorena</t>
  </si>
  <si>
    <t>Cassaro Beatrice</t>
  </si>
  <si>
    <t>Poeta Elena</t>
  </si>
  <si>
    <t>Valentini Sara</t>
  </si>
  <si>
    <t>Fiorentino Alessia</t>
  </si>
  <si>
    <t>Sforza Diletta</t>
  </si>
  <si>
    <t>Di Resta Jasmine</t>
  </si>
  <si>
    <t>Artino Innaria Alice</t>
  </si>
  <si>
    <t>MB Sporting Club</t>
  </si>
  <si>
    <t>Battisti Valentina</t>
  </si>
  <si>
    <t>Berti Chiara</t>
  </si>
  <si>
    <t>Bompan Giulia</t>
  </si>
  <si>
    <t>Del Giudice Sara</t>
  </si>
  <si>
    <t>Di Pietro Valentina</t>
  </si>
  <si>
    <t>Iacoponi Emma</t>
  </si>
  <si>
    <t>Marchetti Valentina</t>
  </si>
  <si>
    <t>Papi Caterina</t>
  </si>
  <si>
    <t>Urbani Giulia</t>
  </si>
  <si>
    <t>Sport Academy Valle dei Casali</t>
  </si>
  <si>
    <t>Mastromattei Alessia</t>
  </si>
  <si>
    <t>Azevedo Letizia</t>
  </si>
  <si>
    <t>Filogonio Veronica</t>
  </si>
  <si>
    <t>Squillace Giulia</t>
  </si>
  <si>
    <t>Serantoni Veronica</t>
  </si>
  <si>
    <t>CLASSIFICA CATEGORIA   2°    PUNTI 7   SENIOR</t>
  </si>
  <si>
    <t xml:space="preserve">Conti Elvira </t>
  </si>
  <si>
    <t>1,,40</t>
  </si>
  <si>
    <t>1 Prova  Civitavecchia 28 gennaio 2012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</si>
</sst>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d/m/yy"/>
    <numFmt numFmtId="172" formatCode="0.000"/>
    <numFmt numFmtId="173" formatCode="[$-410]dddd\ d\ mmmm\ yyyy"/>
    <numFmt numFmtId="174" formatCode="d/m/yy;@"/>
    <numFmt numFmtId="175" formatCode="d/m"/>
    <numFmt numFmtId="176" formatCode="mmm\-yyyy"/>
    <numFmt numFmtId="177" formatCode="0.0"/>
    <numFmt numFmtId="178" formatCode="h\.mm\.ss"/>
    <numFmt numFmtId="179" formatCode="[$-F800]dddd\,\ mmmm\ dd\,\ yyyy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textRotation="90"/>
    </xf>
    <xf numFmtId="2" fontId="7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2" fontId="7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17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Border="1" applyAlignment="1">
      <alignment/>
    </xf>
    <xf numFmtId="171" fontId="0" fillId="0" borderId="0" xfId="0" applyNumberFormat="1" applyFont="1" applyAlignment="1">
      <alignment horizontal="center"/>
    </xf>
    <xf numFmtId="2" fontId="6" fillId="0" borderId="19" xfId="0" applyNumberFormat="1" applyFont="1" applyBorder="1" applyAlignment="1">
      <alignment textRotation="90"/>
    </xf>
    <xf numFmtId="2" fontId="5" fillId="0" borderId="10" xfId="0" applyNumberFormat="1" applyFont="1" applyBorder="1" applyAlignment="1">
      <alignment textRotation="90"/>
    </xf>
    <xf numFmtId="2" fontId="5" fillId="0" borderId="19" xfId="0" applyNumberFormat="1" applyFont="1" applyBorder="1" applyAlignment="1">
      <alignment textRotation="90"/>
    </xf>
    <xf numFmtId="2" fontId="6" fillId="0" borderId="21" xfId="0" applyNumberFormat="1" applyFont="1" applyBorder="1" applyAlignment="1">
      <alignment textRotation="90"/>
    </xf>
    <xf numFmtId="2" fontId="5" fillId="0" borderId="12" xfId="0" applyNumberFormat="1" applyFont="1" applyBorder="1" applyAlignment="1">
      <alignment horizontal="center" textRotation="90"/>
    </xf>
    <xf numFmtId="2" fontId="5" fillId="0" borderId="23" xfId="0" applyNumberFormat="1" applyFont="1" applyBorder="1" applyAlignment="1">
      <alignment horizontal="center" textRotation="90"/>
    </xf>
    <xf numFmtId="2" fontId="5" fillId="0" borderId="11" xfId="0" applyNumberFormat="1" applyFont="1" applyBorder="1" applyAlignment="1">
      <alignment textRotation="90"/>
    </xf>
    <xf numFmtId="2" fontId="5" fillId="0" borderId="21" xfId="0" applyNumberFormat="1" applyFont="1" applyBorder="1" applyAlignment="1">
      <alignment textRotation="90"/>
    </xf>
    <xf numFmtId="14" fontId="5" fillId="0" borderId="10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14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8" fillId="0" borderId="10" xfId="0" applyNumberFormat="1" applyFont="1" applyBorder="1" applyAlignment="1">
      <alignment textRotation="90"/>
    </xf>
    <xf numFmtId="2" fontId="8" fillId="0" borderId="11" xfId="0" applyNumberFormat="1" applyFont="1" applyBorder="1" applyAlignment="1">
      <alignment textRotation="90"/>
    </xf>
    <xf numFmtId="2" fontId="8" fillId="0" borderId="10" xfId="0" applyNumberFormat="1" applyFont="1" applyBorder="1" applyAlignment="1">
      <alignment textRotation="90" wrapText="1"/>
    </xf>
    <xf numFmtId="2" fontId="7" fillId="33" borderId="25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2" fontId="6" fillId="33" borderId="25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textRotation="90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1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textRotation="90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2" fontId="5" fillId="0" borderId="12" xfId="0" applyNumberFormat="1" applyFont="1" applyBorder="1" applyAlignment="1">
      <alignment textRotation="9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20" xfId="0" applyFont="1" applyBorder="1" applyAlignment="1">
      <alignment wrapText="1"/>
    </xf>
    <xf numFmtId="14" fontId="5" fillId="0" borderId="19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6" xfId="0" applyFont="1" applyBorder="1" applyAlignment="1">
      <alignment wrapText="1"/>
    </xf>
    <xf numFmtId="14" fontId="5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172" fontId="6" fillId="33" borderId="25" xfId="0" applyNumberFormat="1" applyFont="1" applyFill="1" applyBorder="1" applyAlignment="1">
      <alignment/>
    </xf>
    <xf numFmtId="14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895350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904875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914400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4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2.8515625" style="0" customWidth="1"/>
    <col min="2" max="2" width="15.140625" style="0" customWidth="1"/>
    <col min="3" max="3" width="11.281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7.281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6.140625" style="0" customWidth="1"/>
    <col min="28" max="28" width="9.00390625" style="0" customWidth="1"/>
  </cols>
  <sheetData>
    <row r="3" spans="1:28" ht="15">
      <c r="A3" s="112" t="s">
        <v>16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97</v>
      </c>
      <c r="C12" s="79" t="s">
        <v>124</v>
      </c>
      <c r="D12" s="51"/>
      <c r="E12" s="44">
        <v>16</v>
      </c>
      <c r="F12" s="44">
        <v>0.3</v>
      </c>
      <c r="G12" s="44"/>
      <c r="H12" s="64">
        <f aca="true" t="shared" si="0" ref="H12:H21">AVERAGE(F12:G12)</f>
        <v>0.3</v>
      </c>
      <c r="I12" s="60">
        <f aca="true" t="shared" si="1" ref="I12:I21">+E12-H12</f>
        <v>15.7</v>
      </c>
      <c r="J12" s="44">
        <v>16</v>
      </c>
      <c r="K12" s="44">
        <v>0.3</v>
      </c>
      <c r="L12" s="44"/>
      <c r="M12" s="64">
        <f aca="true" t="shared" si="2" ref="M12:M21">AVERAGE(K12:L12)</f>
        <v>0.3</v>
      </c>
      <c r="N12" s="61">
        <f aca="true" t="shared" si="3" ref="N12:N21">+J12-M12</f>
        <v>15.7</v>
      </c>
      <c r="O12" s="65">
        <f aca="true" t="shared" si="4" ref="O12:O21">SUM(I12+N12)</f>
        <v>31.4</v>
      </c>
      <c r="P12" s="47">
        <v>16</v>
      </c>
      <c r="Q12" s="44">
        <v>0.3</v>
      </c>
      <c r="R12" s="44"/>
      <c r="S12" s="64">
        <f aca="true" t="shared" si="5" ref="S12:S21">AVERAGE(Q12:R12)</f>
        <v>0.3</v>
      </c>
      <c r="T12" s="62">
        <f aca="true" t="shared" si="6" ref="T12:T21">+P12-S12</f>
        <v>15.7</v>
      </c>
      <c r="U12" s="44">
        <v>16</v>
      </c>
      <c r="V12" s="44">
        <v>1</v>
      </c>
      <c r="W12" s="44"/>
      <c r="X12" s="64">
        <f aca="true" t="shared" si="7" ref="X12:X21">AVERAGE(V12:W12)</f>
        <v>1</v>
      </c>
      <c r="Y12" s="62">
        <f aca="true" t="shared" si="8" ref="Y12:Y21">+U12-X12</f>
        <v>15</v>
      </c>
      <c r="Z12" s="72">
        <f aca="true" t="shared" si="9" ref="Z12:Z21">SUM(T12+Y12)</f>
        <v>30.7</v>
      </c>
      <c r="AA12" s="8"/>
      <c r="AB12" s="14">
        <f aca="true" t="shared" si="10" ref="AB12:AB19">SUM(O12+Z12+AA12)</f>
        <v>62.099999999999994</v>
      </c>
    </row>
    <row r="13" spans="1:28" ht="34.5" customHeight="1">
      <c r="A13" s="1">
        <v>2</v>
      </c>
      <c r="B13" s="78" t="s">
        <v>96</v>
      </c>
      <c r="C13" s="79" t="s">
        <v>124</v>
      </c>
      <c r="D13" s="51"/>
      <c r="E13" s="44">
        <v>16</v>
      </c>
      <c r="F13" s="44">
        <v>0.7</v>
      </c>
      <c r="G13" s="44"/>
      <c r="H13" s="64">
        <f t="shared" si="0"/>
        <v>0.7</v>
      </c>
      <c r="I13" s="60">
        <f t="shared" si="1"/>
        <v>15.3</v>
      </c>
      <c r="J13" s="44">
        <v>16</v>
      </c>
      <c r="K13" s="44">
        <v>0.3</v>
      </c>
      <c r="L13" s="44"/>
      <c r="M13" s="64">
        <f t="shared" si="2"/>
        <v>0.3</v>
      </c>
      <c r="N13" s="61">
        <f t="shared" si="3"/>
        <v>15.7</v>
      </c>
      <c r="O13" s="65">
        <f t="shared" si="4"/>
        <v>31</v>
      </c>
      <c r="P13" s="47">
        <v>16</v>
      </c>
      <c r="Q13" s="44">
        <v>0.4</v>
      </c>
      <c r="R13" s="44"/>
      <c r="S13" s="64">
        <f t="shared" si="5"/>
        <v>0.4</v>
      </c>
      <c r="T13" s="62">
        <f t="shared" si="6"/>
        <v>15.6</v>
      </c>
      <c r="U13" s="44">
        <v>16</v>
      </c>
      <c r="V13" s="44">
        <v>1.2</v>
      </c>
      <c r="W13" s="44"/>
      <c r="X13" s="64">
        <f t="shared" si="7"/>
        <v>1.2</v>
      </c>
      <c r="Y13" s="62">
        <f t="shared" si="8"/>
        <v>14.8</v>
      </c>
      <c r="Z13" s="72">
        <f t="shared" si="9"/>
        <v>30.4</v>
      </c>
      <c r="AA13" s="8"/>
      <c r="AB13" s="14">
        <f t="shared" si="10"/>
        <v>61.4</v>
      </c>
    </row>
    <row r="14" spans="1:28" ht="34.5" customHeight="1">
      <c r="A14" s="1">
        <v>3</v>
      </c>
      <c r="B14" s="78" t="s">
        <v>129</v>
      </c>
      <c r="C14" s="79" t="s">
        <v>124</v>
      </c>
      <c r="D14" s="51"/>
      <c r="E14" s="44">
        <v>15</v>
      </c>
      <c r="F14" s="44">
        <v>0.2</v>
      </c>
      <c r="G14" s="44"/>
      <c r="H14" s="64">
        <f t="shared" si="0"/>
        <v>0.2</v>
      </c>
      <c r="I14" s="60">
        <f t="shared" si="1"/>
        <v>14.8</v>
      </c>
      <c r="J14" s="44">
        <v>15</v>
      </c>
      <c r="K14" s="44">
        <v>0.2</v>
      </c>
      <c r="L14" s="44"/>
      <c r="M14" s="64">
        <f t="shared" si="2"/>
        <v>0.2</v>
      </c>
      <c r="N14" s="61">
        <f t="shared" si="3"/>
        <v>14.8</v>
      </c>
      <c r="O14" s="65">
        <f t="shared" si="4"/>
        <v>29.6</v>
      </c>
      <c r="P14" s="47">
        <v>16</v>
      </c>
      <c r="Q14" s="44">
        <v>0.5</v>
      </c>
      <c r="R14" s="44"/>
      <c r="S14" s="64">
        <f t="shared" si="5"/>
        <v>0.5</v>
      </c>
      <c r="T14" s="62">
        <f t="shared" si="6"/>
        <v>15.5</v>
      </c>
      <c r="U14" s="44">
        <v>16</v>
      </c>
      <c r="V14" s="44">
        <v>2.2</v>
      </c>
      <c r="W14" s="44"/>
      <c r="X14" s="64">
        <f t="shared" si="7"/>
        <v>2.2</v>
      </c>
      <c r="Y14" s="62">
        <f t="shared" si="8"/>
        <v>13.8</v>
      </c>
      <c r="Z14" s="72">
        <f t="shared" si="9"/>
        <v>29.3</v>
      </c>
      <c r="AA14" s="8"/>
      <c r="AB14" s="14">
        <f t="shared" si="10"/>
        <v>58.900000000000006</v>
      </c>
    </row>
    <row r="15" spans="1:28" ht="34.5" customHeight="1">
      <c r="A15" s="1">
        <v>4</v>
      </c>
      <c r="B15" s="78" t="s">
        <v>42</v>
      </c>
      <c r="C15" s="73" t="s">
        <v>34</v>
      </c>
      <c r="D15" s="51">
        <v>37781</v>
      </c>
      <c r="E15" s="44">
        <v>15.5</v>
      </c>
      <c r="F15" s="44">
        <v>1.7</v>
      </c>
      <c r="G15" s="44"/>
      <c r="H15" s="64">
        <f t="shared" si="0"/>
        <v>1.7</v>
      </c>
      <c r="I15" s="60">
        <f t="shared" si="1"/>
        <v>13.8</v>
      </c>
      <c r="J15" s="44">
        <v>16</v>
      </c>
      <c r="K15" s="44">
        <v>0.6</v>
      </c>
      <c r="L15" s="44"/>
      <c r="M15" s="64">
        <f t="shared" si="2"/>
        <v>0.6</v>
      </c>
      <c r="N15" s="61">
        <f t="shared" si="3"/>
        <v>15.4</v>
      </c>
      <c r="O15" s="65">
        <f t="shared" si="4"/>
        <v>29.200000000000003</v>
      </c>
      <c r="P15" s="47">
        <v>16</v>
      </c>
      <c r="Q15" s="44">
        <v>0.3</v>
      </c>
      <c r="R15" s="44"/>
      <c r="S15" s="64">
        <f t="shared" si="5"/>
        <v>0.3</v>
      </c>
      <c r="T15" s="62">
        <f t="shared" si="6"/>
        <v>15.7</v>
      </c>
      <c r="U15" s="44">
        <v>16</v>
      </c>
      <c r="V15" s="44">
        <v>3.2</v>
      </c>
      <c r="W15" s="44"/>
      <c r="X15" s="64">
        <f t="shared" si="7"/>
        <v>3.2</v>
      </c>
      <c r="Y15" s="62">
        <f t="shared" si="8"/>
        <v>12.8</v>
      </c>
      <c r="Z15" s="72">
        <f t="shared" si="9"/>
        <v>28.5</v>
      </c>
      <c r="AA15" s="8"/>
      <c r="AB15" s="14">
        <f t="shared" si="10"/>
        <v>57.7</v>
      </c>
    </row>
    <row r="16" spans="1:28" ht="34.5" customHeight="1">
      <c r="A16" s="1">
        <v>5</v>
      </c>
      <c r="B16" s="78" t="s">
        <v>80</v>
      </c>
      <c r="C16" s="73" t="s">
        <v>61</v>
      </c>
      <c r="D16" s="51">
        <v>37737</v>
      </c>
      <c r="E16" s="44">
        <v>16</v>
      </c>
      <c r="F16" s="44">
        <v>2.6</v>
      </c>
      <c r="G16" s="44"/>
      <c r="H16" s="64">
        <f t="shared" si="0"/>
        <v>2.6</v>
      </c>
      <c r="I16" s="60">
        <f t="shared" si="1"/>
        <v>13.4</v>
      </c>
      <c r="J16" s="44">
        <v>16</v>
      </c>
      <c r="K16" s="44">
        <v>1.8</v>
      </c>
      <c r="L16" s="44"/>
      <c r="M16" s="64">
        <f t="shared" si="2"/>
        <v>1.8</v>
      </c>
      <c r="N16" s="61">
        <f t="shared" si="3"/>
        <v>14.2</v>
      </c>
      <c r="O16" s="65">
        <f t="shared" si="4"/>
        <v>27.6</v>
      </c>
      <c r="P16" s="47">
        <v>16</v>
      </c>
      <c r="Q16" s="44">
        <v>1.5</v>
      </c>
      <c r="R16" s="44"/>
      <c r="S16" s="64">
        <f t="shared" si="5"/>
        <v>1.5</v>
      </c>
      <c r="T16" s="62">
        <f t="shared" si="6"/>
        <v>14.5</v>
      </c>
      <c r="U16" s="44">
        <v>16</v>
      </c>
      <c r="V16" s="44">
        <v>1.4</v>
      </c>
      <c r="W16" s="44"/>
      <c r="X16" s="64">
        <f t="shared" si="7"/>
        <v>1.4</v>
      </c>
      <c r="Y16" s="62">
        <f t="shared" si="8"/>
        <v>14.6</v>
      </c>
      <c r="Z16" s="72">
        <f t="shared" si="9"/>
        <v>29.1</v>
      </c>
      <c r="AA16" s="8"/>
      <c r="AB16" s="14">
        <f t="shared" si="10"/>
        <v>56.7</v>
      </c>
    </row>
    <row r="17" spans="1:28" ht="34.5" customHeight="1">
      <c r="A17" s="1">
        <v>6</v>
      </c>
      <c r="B17" s="78" t="s">
        <v>81</v>
      </c>
      <c r="C17" s="73" t="s">
        <v>61</v>
      </c>
      <c r="D17" s="51">
        <v>37764</v>
      </c>
      <c r="E17" s="44">
        <v>15.5</v>
      </c>
      <c r="F17" s="44">
        <v>2</v>
      </c>
      <c r="G17" s="44"/>
      <c r="H17" s="64">
        <f t="shared" si="0"/>
        <v>2</v>
      </c>
      <c r="I17" s="60">
        <f t="shared" si="1"/>
        <v>13.5</v>
      </c>
      <c r="J17" s="44">
        <v>15.5</v>
      </c>
      <c r="K17" s="44">
        <v>3</v>
      </c>
      <c r="L17" s="44"/>
      <c r="M17" s="64">
        <f t="shared" si="2"/>
        <v>3</v>
      </c>
      <c r="N17" s="61">
        <f t="shared" si="3"/>
        <v>12.5</v>
      </c>
      <c r="O17" s="65">
        <f t="shared" si="4"/>
        <v>26</v>
      </c>
      <c r="P17" s="47">
        <v>16</v>
      </c>
      <c r="Q17" s="44">
        <v>2.3</v>
      </c>
      <c r="R17" s="44"/>
      <c r="S17" s="64">
        <f t="shared" si="5"/>
        <v>2.3</v>
      </c>
      <c r="T17" s="62">
        <f t="shared" si="6"/>
        <v>13.7</v>
      </c>
      <c r="U17" s="44">
        <v>16</v>
      </c>
      <c r="V17" s="44">
        <v>4</v>
      </c>
      <c r="W17" s="44"/>
      <c r="X17" s="64">
        <f t="shared" si="7"/>
        <v>4</v>
      </c>
      <c r="Y17" s="62">
        <f t="shared" si="8"/>
        <v>12</v>
      </c>
      <c r="Z17" s="72">
        <f t="shared" si="9"/>
        <v>25.7</v>
      </c>
      <c r="AA17" s="8"/>
      <c r="AB17" s="14">
        <f t="shared" si="10"/>
        <v>51.7</v>
      </c>
    </row>
    <row r="18" spans="1:28" ht="34.5" customHeight="1">
      <c r="A18" s="1">
        <v>7</v>
      </c>
      <c r="B18" s="78" t="s">
        <v>82</v>
      </c>
      <c r="C18" s="73" t="s">
        <v>61</v>
      </c>
      <c r="D18" s="51">
        <v>37713</v>
      </c>
      <c r="E18" s="44">
        <v>15.5</v>
      </c>
      <c r="F18" s="44">
        <v>3.5</v>
      </c>
      <c r="G18" s="44"/>
      <c r="H18" s="64">
        <f t="shared" si="0"/>
        <v>3.5</v>
      </c>
      <c r="I18" s="60">
        <f t="shared" si="1"/>
        <v>12</v>
      </c>
      <c r="J18" s="44">
        <v>15.5</v>
      </c>
      <c r="K18" s="44">
        <v>3</v>
      </c>
      <c r="L18" s="44"/>
      <c r="M18" s="64">
        <f t="shared" si="2"/>
        <v>3</v>
      </c>
      <c r="N18" s="61">
        <f t="shared" si="3"/>
        <v>12.5</v>
      </c>
      <c r="O18" s="65">
        <f t="shared" si="4"/>
        <v>24.5</v>
      </c>
      <c r="P18" s="47">
        <v>16</v>
      </c>
      <c r="Q18" s="44">
        <v>1.8</v>
      </c>
      <c r="R18" s="44"/>
      <c r="S18" s="64">
        <f t="shared" si="5"/>
        <v>1.8</v>
      </c>
      <c r="T18" s="62">
        <f t="shared" si="6"/>
        <v>14.2</v>
      </c>
      <c r="U18" s="44">
        <v>16</v>
      </c>
      <c r="V18" s="44">
        <v>3.5</v>
      </c>
      <c r="W18" s="44"/>
      <c r="X18" s="64">
        <f t="shared" si="7"/>
        <v>3.5</v>
      </c>
      <c r="Y18" s="62">
        <f t="shared" si="8"/>
        <v>12.5</v>
      </c>
      <c r="Z18" s="72">
        <f t="shared" si="9"/>
        <v>26.7</v>
      </c>
      <c r="AA18" s="8"/>
      <c r="AB18" s="14">
        <f t="shared" si="10"/>
        <v>51.2</v>
      </c>
    </row>
    <row r="19" spans="1:28" ht="34.5" customHeight="1">
      <c r="A19" s="1">
        <v>8</v>
      </c>
      <c r="B19" s="80" t="s">
        <v>83</v>
      </c>
      <c r="C19" s="73" t="s">
        <v>61</v>
      </c>
      <c r="D19" s="52">
        <v>37465</v>
      </c>
      <c r="E19" s="44">
        <v>15</v>
      </c>
      <c r="F19" s="44">
        <v>3.7</v>
      </c>
      <c r="G19" s="44"/>
      <c r="H19" s="64">
        <f t="shared" si="0"/>
        <v>3.7</v>
      </c>
      <c r="I19" s="60">
        <f t="shared" si="1"/>
        <v>11.3</v>
      </c>
      <c r="J19" s="44">
        <v>11.5</v>
      </c>
      <c r="K19" s="44">
        <v>2.1</v>
      </c>
      <c r="L19" s="44"/>
      <c r="M19" s="64">
        <f t="shared" si="2"/>
        <v>2.1</v>
      </c>
      <c r="N19" s="61">
        <f t="shared" si="3"/>
        <v>9.4</v>
      </c>
      <c r="O19" s="65">
        <f t="shared" si="4"/>
        <v>20.700000000000003</v>
      </c>
      <c r="P19" s="47">
        <v>16</v>
      </c>
      <c r="Q19" s="44">
        <v>2</v>
      </c>
      <c r="R19" s="44"/>
      <c r="S19" s="64">
        <f t="shared" si="5"/>
        <v>2</v>
      </c>
      <c r="T19" s="62">
        <f t="shared" si="6"/>
        <v>14</v>
      </c>
      <c r="U19" s="44">
        <v>16</v>
      </c>
      <c r="V19" s="44">
        <v>4.2</v>
      </c>
      <c r="W19" s="44"/>
      <c r="X19" s="64">
        <f t="shared" si="7"/>
        <v>4.2</v>
      </c>
      <c r="Y19" s="62">
        <f t="shared" si="8"/>
        <v>11.8</v>
      </c>
      <c r="Z19" s="72">
        <f t="shared" si="9"/>
        <v>25.8</v>
      </c>
      <c r="AA19" s="8"/>
      <c r="AB19" s="14">
        <f t="shared" si="10"/>
        <v>46.5</v>
      </c>
    </row>
    <row r="20" spans="1:28" ht="34.5" customHeight="1">
      <c r="A20" s="1"/>
      <c r="B20" s="81"/>
      <c r="C20" s="82"/>
      <c r="D20" s="53"/>
      <c r="E20" s="44">
        <v>16</v>
      </c>
      <c r="F20" s="44"/>
      <c r="G20" s="44"/>
      <c r="H20" s="64" t="e">
        <f t="shared" si="0"/>
        <v>#DIV/0!</v>
      </c>
      <c r="I20" s="60" t="e">
        <f t="shared" si="1"/>
        <v>#DIV/0!</v>
      </c>
      <c r="J20" s="44">
        <v>16</v>
      </c>
      <c r="K20" s="44"/>
      <c r="L20" s="44"/>
      <c r="M20" s="64" t="e">
        <f t="shared" si="2"/>
        <v>#DIV/0!</v>
      </c>
      <c r="N20" s="61" t="e">
        <f t="shared" si="3"/>
        <v>#DIV/0!</v>
      </c>
      <c r="O20" s="65" t="e">
        <f t="shared" si="4"/>
        <v>#DIV/0!</v>
      </c>
      <c r="P20" s="47">
        <v>16</v>
      </c>
      <c r="Q20" s="44"/>
      <c r="R20" s="44"/>
      <c r="S20" s="64" t="e">
        <f t="shared" si="5"/>
        <v>#DIV/0!</v>
      </c>
      <c r="T20" s="62" t="e">
        <f t="shared" si="6"/>
        <v>#DIV/0!</v>
      </c>
      <c r="U20" s="44">
        <v>16</v>
      </c>
      <c r="V20" s="44"/>
      <c r="W20" s="44"/>
      <c r="X20" s="64" t="e">
        <f t="shared" si="7"/>
        <v>#DIV/0!</v>
      </c>
      <c r="Y20" s="62" t="e">
        <f t="shared" si="8"/>
        <v>#DIV/0!</v>
      </c>
      <c r="Z20" s="72" t="e">
        <f t="shared" si="9"/>
        <v>#DIV/0!</v>
      </c>
      <c r="AA20" s="8"/>
      <c r="AB20" s="14"/>
    </row>
    <row r="21" spans="1:28" ht="34.5" customHeight="1">
      <c r="A21" s="1"/>
      <c r="B21" s="78"/>
      <c r="C21" s="73"/>
      <c r="D21" s="51"/>
      <c r="E21" s="44"/>
      <c r="F21" s="44"/>
      <c r="G21" s="44"/>
      <c r="H21" s="64" t="e">
        <f t="shared" si="0"/>
        <v>#DIV/0!</v>
      </c>
      <c r="I21" s="60" t="e">
        <f t="shared" si="1"/>
        <v>#DIV/0!</v>
      </c>
      <c r="J21" s="44"/>
      <c r="K21" s="44"/>
      <c r="L21" s="44"/>
      <c r="M21" s="64" t="e">
        <f t="shared" si="2"/>
        <v>#DIV/0!</v>
      </c>
      <c r="N21" s="61" t="e">
        <f t="shared" si="3"/>
        <v>#DIV/0!</v>
      </c>
      <c r="O21" s="65" t="e">
        <f t="shared" si="4"/>
        <v>#DIV/0!</v>
      </c>
      <c r="P21" s="47"/>
      <c r="Q21" s="44"/>
      <c r="R21" s="44"/>
      <c r="S21" s="64" t="e">
        <f t="shared" si="5"/>
        <v>#DIV/0!</v>
      </c>
      <c r="T21" s="62" t="e">
        <f t="shared" si="6"/>
        <v>#DIV/0!</v>
      </c>
      <c r="U21" s="44"/>
      <c r="V21" s="44"/>
      <c r="W21" s="44"/>
      <c r="X21" s="64" t="e">
        <f t="shared" si="7"/>
        <v>#DIV/0!</v>
      </c>
      <c r="Y21" s="62" t="e">
        <f t="shared" si="8"/>
        <v>#DIV/0!</v>
      </c>
      <c r="Z21" s="72" t="e">
        <f t="shared" si="9"/>
        <v>#DIV/0!</v>
      </c>
      <c r="AA21" s="8"/>
      <c r="AB21" s="14"/>
    </row>
    <row r="22" spans="1:28" ht="34.5" customHeight="1">
      <c r="A22" s="1"/>
      <c r="B22" s="78"/>
      <c r="C22" s="73"/>
      <c r="D22" s="51"/>
      <c r="E22" s="44"/>
      <c r="F22" s="44"/>
      <c r="G22" s="44"/>
      <c r="H22" s="64"/>
      <c r="I22" s="44"/>
      <c r="J22" s="44"/>
      <c r="K22" s="44"/>
      <c r="L22" s="44"/>
      <c r="M22" s="64"/>
      <c r="N22" s="49"/>
      <c r="O22" s="65"/>
      <c r="P22" s="47"/>
      <c r="Q22" s="44"/>
      <c r="R22" s="44"/>
      <c r="S22" s="64"/>
      <c r="T22" s="91"/>
      <c r="U22" s="44"/>
      <c r="V22" s="44"/>
      <c r="W22" s="44"/>
      <c r="X22" s="64"/>
      <c r="Y22" s="91"/>
      <c r="Z22" s="66"/>
      <c r="AA22" s="8"/>
      <c r="AB22" s="14"/>
    </row>
    <row r="23" spans="1:29" ht="34.5" customHeight="1">
      <c r="A23" s="1"/>
      <c r="B23" s="78"/>
      <c r="C23" s="73"/>
      <c r="D23" s="51"/>
      <c r="E23" s="44"/>
      <c r="F23" s="44"/>
      <c r="G23" s="44"/>
      <c r="H23" s="64"/>
      <c r="I23" s="60"/>
      <c r="J23" s="44"/>
      <c r="K23" s="44"/>
      <c r="L23" s="44"/>
      <c r="M23" s="64"/>
      <c r="N23" s="61"/>
      <c r="O23" s="65"/>
      <c r="P23" s="47"/>
      <c r="Q23" s="44"/>
      <c r="R23" s="44"/>
      <c r="S23" s="64"/>
      <c r="T23" s="62"/>
      <c r="U23" s="44"/>
      <c r="V23" s="44"/>
      <c r="W23" s="44"/>
      <c r="X23" s="64"/>
      <c r="Y23" s="62"/>
      <c r="Z23" s="66"/>
      <c r="AA23" s="8"/>
      <c r="AB23" s="14"/>
      <c r="AC23" s="57"/>
    </row>
    <row r="24" spans="1:28" ht="34.5" customHeight="1">
      <c r="A24" s="1"/>
      <c r="B24" s="78"/>
      <c r="C24" s="73"/>
      <c r="D24" s="51"/>
      <c r="E24" s="44"/>
      <c r="F24" s="44"/>
      <c r="G24" s="44"/>
      <c r="H24" s="64"/>
      <c r="I24" s="60"/>
      <c r="J24" s="44"/>
      <c r="K24" s="44"/>
      <c r="L24" s="44"/>
      <c r="M24" s="64"/>
      <c r="N24" s="61"/>
      <c r="O24" s="65"/>
      <c r="P24" s="47"/>
      <c r="Q24" s="44"/>
      <c r="R24" s="44"/>
      <c r="S24" s="64"/>
      <c r="T24" s="62"/>
      <c r="U24" s="44"/>
      <c r="V24" s="44"/>
      <c r="W24" s="44"/>
      <c r="X24" s="64"/>
      <c r="Y24" s="62"/>
      <c r="Z24" s="66"/>
      <c r="AA24" s="8"/>
      <c r="AB24" s="14"/>
    </row>
    <row r="25" spans="1:28" ht="14.25">
      <c r="A25" s="32"/>
      <c r="B25" s="36"/>
      <c r="C25" s="1"/>
      <c r="D25" s="51"/>
      <c r="E25" s="45"/>
      <c r="F25" s="45"/>
      <c r="G25" s="45"/>
      <c r="H25" s="26"/>
      <c r="I25" s="45"/>
      <c r="J25" s="45"/>
      <c r="K25" s="45"/>
      <c r="L25" s="45"/>
      <c r="M25" s="26"/>
      <c r="N25" s="50"/>
      <c r="O25" s="28"/>
      <c r="P25" s="48"/>
      <c r="Q25" s="48"/>
      <c r="R25" s="48"/>
      <c r="S25" s="26"/>
      <c r="T25" s="45"/>
      <c r="U25" s="45"/>
      <c r="V25" s="45"/>
      <c r="W25" s="45"/>
      <c r="X25" s="26"/>
      <c r="Y25" s="50"/>
      <c r="Z25" s="28"/>
      <c r="AA25" s="30"/>
      <c r="AB25" s="31"/>
    </row>
    <row r="26" spans="1:28" ht="14.25">
      <c r="A26" s="32"/>
      <c r="B26" s="36"/>
      <c r="C26" s="1"/>
      <c r="D26" s="51"/>
      <c r="E26" s="45"/>
      <c r="F26" s="45"/>
      <c r="G26" s="45"/>
      <c r="H26" s="26"/>
      <c r="I26" s="43"/>
      <c r="J26" s="45"/>
      <c r="K26" s="45"/>
      <c r="L26" s="45"/>
      <c r="M26" s="26"/>
      <c r="N26" s="50"/>
      <c r="O26" s="28"/>
      <c r="P26" s="48"/>
      <c r="Q26" s="48"/>
      <c r="R26" s="48"/>
      <c r="S26" s="26"/>
      <c r="T26" s="45"/>
      <c r="U26" s="45"/>
      <c r="V26" s="45"/>
      <c r="W26" s="45"/>
      <c r="X26" s="26"/>
      <c r="Y26" s="50"/>
      <c r="Z26" s="28"/>
      <c r="AA26" s="30"/>
      <c r="AB26" s="31"/>
    </row>
    <row r="27" spans="1:28" ht="14.25">
      <c r="A27" s="32"/>
      <c r="B27" s="36"/>
      <c r="C27" s="1"/>
      <c r="D27" s="38"/>
      <c r="E27" s="45"/>
      <c r="F27" s="45"/>
      <c r="G27" s="45"/>
      <c r="H27" s="26"/>
      <c r="I27" s="43"/>
      <c r="J27" s="45"/>
      <c r="K27" s="45"/>
      <c r="L27" s="45"/>
      <c r="M27" s="26"/>
      <c r="N27" s="46"/>
      <c r="O27" s="28"/>
      <c r="P27" s="29"/>
      <c r="Q27" s="29"/>
      <c r="R27" s="29"/>
      <c r="S27" s="26"/>
      <c r="T27" s="26"/>
      <c r="U27" s="26"/>
      <c r="V27" s="26"/>
      <c r="W27" s="26"/>
      <c r="X27" s="26"/>
      <c r="Y27" s="27"/>
      <c r="Z27" s="28"/>
      <c r="AA27" s="30"/>
      <c r="AB27" s="31"/>
    </row>
    <row r="28" spans="1:28" ht="14.25">
      <c r="A28" s="32"/>
      <c r="B28" s="36"/>
      <c r="C28" s="1"/>
      <c r="D28" s="38"/>
      <c r="E28" s="45"/>
      <c r="F28" s="45"/>
      <c r="G28" s="45"/>
      <c r="H28" s="26"/>
      <c r="I28" s="43"/>
      <c r="J28" s="45"/>
      <c r="K28" s="45"/>
      <c r="L28" s="45"/>
      <c r="M28" s="26"/>
      <c r="N28" s="46"/>
      <c r="O28" s="28"/>
      <c r="P28" s="29"/>
      <c r="Q28" s="29"/>
      <c r="R28" s="29"/>
      <c r="S28" s="26"/>
      <c r="T28" s="26"/>
      <c r="U28" s="26"/>
      <c r="V28" s="26"/>
      <c r="W28" s="26"/>
      <c r="X28" s="26"/>
      <c r="Y28" s="27"/>
      <c r="Z28" s="28"/>
      <c r="AA28" s="30"/>
      <c r="AB28" s="31"/>
    </row>
    <row r="29" spans="1:28" ht="14.25">
      <c r="A29" s="32"/>
      <c r="B29" s="36"/>
      <c r="C29" s="1"/>
      <c r="D29" s="38"/>
      <c r="E29" s="45"/>
      <c r="F29" s="45"/>
      <c r="G29" s="45"/>
      <c r="H29" s="26"/>
      <c r="I29" s="43"/>
      <c r="J29" s="45"/>
      <c r="K29" s="45"/>
      <c r="L29" s="45"/>
      <c r="M29" s="26"/>
      <c r="N29" s="46"/>
      <c r="O29" s="28"/>
      <c r="P29" s="29"/>
      <c r="Q29" s="29"/>
      <c r="R29" s="29"/>
      <c r="S29" s="26"/>
      <c r="T29" s="26"/>
      <c r="U29" s="26"/>
      <c r="V29" s="26"/>
      <c r="W29" s="26"/>
      <c r="X29" s="26"/>
      <c r="Y29" s="27"/>
      <c r="Z29" s="28"/>
      <c r="AA29" s="30"/>
      <c r="AB29" s="31"/>
    </row>
    <row r="30" spans="1:28" ht="14.25">
      <c r="A30" s="32"/>
      <c r="B30" s="36"/>
      <c r="C30" s="1"/>
      <c r="D30" s="38"/>
      <c r="E30" s="45"/>
      <c r="F30" s="45"/>
      <c r="G30" s="45"/>
      <c r="H30" s="26"/>
      <c r="I30" s="43"/>
      <c r="J30" s="45"/>
      <c r="K30" s="45"/>
      <c r="L30" s="45"/>
      <c r="M30" s="26"/>
      <c r="N30" s="46"/>
      <c r="O30" s="28"/>
      <c r="P30" s="29"/>
      <c r="Q30" s="29"/>
      <c r="R30" s="29"/>
      <c r="S30" s="26"/>
      <c r="T30" s="26"/>
      <c r="U30" s="26"/>
      <c r="V30" s="26"/>
      <c r="W30" s="26"/>
      <c r="X30" s="26"/>
      <c r="Y30" s="27"/>
      <c r="Z30" s="28"/>
      <c r="AA30" s="30"/>
      <c r="AB30" s="31"/>
    </row>
    <row r="31" spans="1:28" ht="14.25">
      <c r="A31" s="32"/>
      <c r="B31" s="36"/>
      <c r="C31" s="1"/>
      <c r="D31" s="38"/>
      <c r="E31" s="45"/>
      <c r="F31" s="45"/>
      <c r="G31" s="45"/>
      <c r="H31" s="26"/>
      <c r="I31" s="43"/>
      <c r="J31" s="45"/>
      <c r="K31" s="45"/>
      <c r="L31" s="45"/>
      <c r="M31" s="26"/>
      <c r="N31" s="46"/>
      <c r="O31" s="28"/>
      <c r="P31" s="29"/>
      <c r="Q31" s="29"/>
      <c r="R31" s="29"/>
      <c r="S31" s="26"/>
      <c r="T31" s="26"/>
      <c r="U31" s="26"/>
      <c r="V31" s="26"/>
      <c r="W31" s="26"/>
      <c r="X31" s="26"/>
      <c r="Y31" s="27"/>
      <c r="Z31" s="28"/>
      <c r="AA31" s="30"/>
      <c r="AB31" s="31"/>
    </row>
    <row r="32" spans="1:28" ht="14.25">
      <c r="A32" s="32"/>
      <c r="B32" s="36"/>
      <c r="C32" s="1"/>
      <c r="D32" s="38"/>
      <c r="E32" s="45"/>
      <c r="F32" s="45"/>
      <c r="G32" s="45"/>
      <c r="H32" s="26"/>
      <c r="I32" s="43"/>
      <c r="J32" s="45"/>
      <c r="K32" s="45"/>
      <c r="L32" s="45"/>
      <c r="M32" s="26"/>
      <c r="N32" s="46"/>
      <c r="O32" s="28"/>
      <c r="P32" s="29"/>
      <c r="Q32" s="29"/>
      <c r="R32" s="29"/>
      <c r="S32" s="26"/>
      <c r="T32" s="26"/>
      <c r="U32" s="26"/>
      <c r="V32" s="26"/>
      <c r="W32" s="26"/>
      <c r="X32" s="26"/>
      <c r="Y32" s="27"/>
      <c r="Z32" s="28"/>
      <c r="AA32" s="30"/>
      <c r="AB32" s="31"/>
    </row>
    <row r="33" spans="1:28" ht="13.5" thickBot="1">
      <c r="A33" s="32"/>
      <c r="B33" s="32"/>
      <c r="C33" s="32"/>
      <c r="D33" s="39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5"/>
      <c r="P33" s="34"/>
      <c r="Q33" s="34"/>
      <c r="R33" s="34"/>
      <c r="S33" s="32"/>
      <c r="T33" s="32"/>
      <c r="U33" s="32"/>
      <c r="V33" s="32"/>
      <c r="W33" s="32"/>
      <c r="X33" s="32"/>
      <c r="Y33" s="33"/>
      <c r="Z33" s="35"/>
      <c r="AA33" s="34"/>
      <c r="AB33" s="32"/>
    </row>
    <row r="34" ht="12.75">
      <c r="D34" s="40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19" right="0.3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16"/>
  <sheetViews>
    <sheetView tabSelected="1" zoomScalePageLayoutView="0" workbookViewId="0" topLeftCell="A1">
      <selection activeCell="A7" sqref="A7:AB7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11.7109375" style="0" customWidth="1"/>
    <col min="4" max="4" width="9.00390625" style="0" customWidth="1"/>
    <col min="5" max="7" width="2.7109375" style="0" customWidth="1"/>
    <col min="8" max="8" width="5.7109375" style="0" customWidth="1"/>
    <col min="9" max="9" width="4.28125" style="0" customWidth="1"/>
    <col min="10" max="12" width="2.7109375" style="0" customWidth="1"/>
    <col min="13" max="13" width="4.421875" style="0" customWidth="1"/>
    <col min="14" max="14" width="3.7109375" style="0" customWidth="1"/>
    <col min="15" max="15" width="7.140625" style="0" customWidth="1"/>
    <col min="16" max="18" width="2.7109375" style="0" customWidth="1"/>
    <col min="19" max="19" width="6.140625" style="0" customWidth="1"/>
    <col min="20" max="20" width="3.7109375" style="0" customWidth="1"/>
    <col min="21" max="23" width="2.7109375" style="0" customWidth="1"/>
    <col min="24" max="24" width="6.00390625" style="0" customWidth="1"/>
    <col min="25" max="25" width="3.7109375" style="0" customWidth="1"/>
    <col min="26" max="26" width="6.57421875" style="0" customWidth="1"/>
    <col min="27" max="27" width="4.57421875" style="0" customWidth="1"/>
  </cols>
  <sheetData>
    <row r="3" spans="1:28" ht="15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3" customHeight="1">
      <c r="A12" s="32">
        <v>1</v>
      </c>
      <c r="B12" s="78" t="s">
        <v>92</v>
      </c>
      <c r="C12" s="93" t="s">
        <v>124</v>
      </c>
      <c r="D12" s="55">
        <v>34137</v>
      </c>
      <c r="E12" s="44">
        <v>20</v>
      </c>
      <c r="F12" s="44">
        <v>0.5</v>
      </c>
      <c r="G12" s="44">
        <v>0.7</v>
      </c>
      <c r="H12" s="67">
        <f>AVERAGE(F12:G12)</f>
        <v>0.6</v>
      </c>
      <c r="I12" s="60">
        <f>+E12-H12</f>
        <v>19.4</v>
      </c>
      <c r="J12" s="44">
        <v>20</v>
      </c>
      <c r="K12" s="44">
        <v>0.6</v>
      </c>
      <c r="L12" s="44">
        <v>0.7</v>
      </c>
      <c r="M12" s="77">
        <f>AVERAGE(K12:L12)</f>
        <v>0.6499999999999999</v>
      </c>
      <c r="N12" s="60">
        <f>+J12-M12</f>
        <v>19.35</v>
      </c>
      <c r="O12" s="66">
        <f>SUM(I12+N12)</f>
        <v>38.75</v>
      </c>
      <c r="P12" s="47">
        <v>19.5</v>
      </c>
      <c r="Q12" s="44">
        <v>0.7</v>
      </c>
      <c r="R12" s="44">
        <v>0.6</v>
      </c>
      <c r="S12" s="67">
        <f>AVERAGE(Q12:R12)</f>
        <v>0.6499999999999999</v>
      </c>
      <c r="T12" s="60">
        <f>+P12-S12</f>
        <v>18.85</v>
      </c>
      <c r="U12" s="44">
        <v>19.5</v>
      </c>
      <c r="V12" s="44">
        <v>1.1</v>
      </c>
      <c r="W12" s="44">
        <v>0.9</v>
      </c>
      <c r="X12" s="67">
        <f>AVERAGE(V12:W12)</f>
        <v>1</v>
      </c>
      <c r="Y12" s="60">
        <f>+U12-X12</f>
        <v>18.5</v>
      </c>
      <c r="Z12" s="66">
        <f>SUM(T12+Y12)</f>
        <v>37.35</v>
      </c>
      <c r="AA12" s="8"/>
      <c r="AB12" s="70">
        <f>SUM(O12+Z12+AA12)</f>
        <v>76.1</v>
      </c>
    </row>
    <row r="13" spans="1:28" ht="31.5">
      <c r="A13" s="1"/>
      <c r="B13" s="78"/>
      <c r="C13" s="86"/>
      <c r="D13" s="51"/>
      <c r="E13" s="44"/>
      <c r="F13" s="44"/>
      <c r="G13" s="44"/>
      <c r="H13" s="67" t="e">
        <f>AVERAGE(F13:G13)</f>
        <v>#DIV/0!</v>
      </c>
      <c r="I13" s="60" t="e">
        <f>+E13-H13</f>
        <v>#DIV/0!</v>
      </c>
      <c r="J13" s="44"/>
      <c r="K13" s="44"/>
      <c r="L13" s="44"/>
      <c r="M13" s="77" t="e">
        <f>AVERAGE(K13:L13)</f>
        <v>#DIV/0!</v>
      </c>
      <c r="N13" s="60" t="e">
        <f>+J13-M13</f>
        <v>#DIV/0!</v>
      </c>
      <c r="O13" s="66" t="e">
        <f>SUM(I13+N13)</f>
        <v>#DIV/0!</v>
      </c>
      <c r="P13" s="47"/>
      <c r="Q13" s="44"/>
      <c r="R13" s="44"/>
      <c r="S13" s="67" t="e">
        <f>AVERAGE(Q13:R13)</f>
        <v>#DIV/0!</v>
      </c>
      <c r="T13" s="60" t="e">
        <f>+P13-S13</f>
        <v>#DIV/0!</v>
      </c>
      <c r="U13" s="44"/>
      <c r="V13" s="44"/>
      <c r="W13" s="44"/>
      <c r="X13" s="67" t="e">
        <f>AVERAGE(V13:W13)</f>
        <v>#DIV/0!</v>
      </c>
      <c r="Y13" s="60" t="e">
        <f>+U13-X13</f>
        <v>#DIV/0!</v>
      </c>
      <c r="Z13" s="66" t="e">
        <f>SUM(T13+Y13)</f>
        <v>#DIV/0!</v>
      </c>
      <c r="AA13" s="8"/>
      <c r="AB13" s="70" t="e">
        <f>SUM(O13+Z13+AA13)</f>
        <v>#DIV/0!</v>
      </c>
    </row>
    <row r="14" spans="1:28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69"/>
      <c r="AA14" s="32"/>
      <c r="AB14" s="71"/>
    </row>
    <row r="15" spans="1:28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69"/>
      <c r="AA15" s="32"/>
      <c r="AB15" s="71"/>
    </row>
    <row r="16" spans="1:2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69"/>
      <c r="AA16" s="32"/>
      <c r="AB16" s="71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43" right="0.26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3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11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8515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7.140625" style="0" customWidth="1"/>
    <col min="27" max="27" width="5.7109375" style="0" customWidth="1"/>
    <col min="28" max="28" width="8.7109375" style="0" customWidth="1"/>
    <col min="29" max="29" width="10.57421875" style="0" customWidth="1"/>
  </cols>
  <sheetData>
    <row r="1" ht="12.75" customHeight="1"/>
    <row r="2" ht="12.75" customHeight="1"/>
    <row r="3" spans="1:28" ht="15" customHeight="1">
      <c r="A3" s="112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ht="12.75" customHeight="1"/>
    <row r="7" spans="1:28" ht="15" customHeight="1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25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88</v>
      </c>
      <c r="C12" s="79" t="s">
        <v>124</v>
      </c>
      <c r="D12" s="51">
        <v>36914</v>
      </c>
      <c r="E12" s="44">
        <v>16</v>
      </c>
      <c r="F12" s="44">
        <v>0.5</v>
      </c>
      <c r="G12" s="44"/>
      <c r="H12" s="64">
        <f aca="true" t="shared" si="0" ref="H12:H30">AVERAGE(F12:G12)</f>
        <v>0.5</v>
      </c>
      <c r="I12" s="60">
        <f aca="true" t="shared" si="1" ref="I12:I30">+E12-H12</f>
        <v>15.5</v>
      </c>
      <c r="J12" s="44">
        <v>16</v>
      </c>
      <c r="K12" s="44">
        <v>0.7</v>
      </c>
      <c r="L12" s="44"/>
      <c r="M12" s="64">
        <f aca="true" t="shared" si="2" ref="M12:M30">AVERAGE(K12:L12)</f>
        <v>0.7</v>
      </c>
      <c r="N12" s="61">
        <f aca="true" t="shared" si="3" ref="N12:N30">+J12-M12</f>
        <v>15.3</v>
      </c>
      <c r="O12" s="65">
        <f aca="true" t="shared" si="4" ref="O12:O30">SUM(I12+N12)</f>
        <v>30.8</v>
      </c>
      <c r="P12" s="47">
        <v>16</v>
      </c>
      <c r="Q12" s="44">
        <v>0.1</v>
      </c>
      <c r="R12" s="44"/>
      <c r="S12" s="64">
        <f aca="true" t="shared" si="5" ref="S12:S30">AVERAGE(Q12:R12)</f>
        <v>0.1</v>
      </c>
      <c r="T12" s="62">
        <f aca="true" t="shared" si="6" ref="T12:T30">+P12-S12</f>
        <v>15.9</v>
      </c>
      <c r="U12" s="44">
        <v>16</v>
      </c>
      <c r="V12" s="44">
        <v>0.7</v>
      </c>
      <c r="W12" s="44"/>
      <c r="X12" s="64">
        <f aca="true" t="shared" si="7" ref="X12:X30">AVERAGE(V12:W12)</f>
        <v>0.7</v>
      </c>
      <c r="Y12" s="62">
        <f aca="true" t="shared" si="8" ref="Y12:Y30">+U12-X12</f>
        <v>15.3</v>
      </c>
      <c r="Z12" s="66">
        <f aca="true" t="shared" si="9" ref="Z12:Z30">SUM(T12+Y12)</f>
        <v>31.200000000000003</v>
      </c>
      <c r="AA12" s="8"/>
      <c r="AB12" s="14">
        <f aca="true" t="shared" si="10" ref="AB12:AB30">SUM(O12+Z12+AA12)</f>
        <v>62</v>
      </c>
    </row>
    <row r="13" spans="1:28" ht="34.5" customHeight="1">
      <c r="A13" s="1">
        <v>2</v>
      </c>
      <c r="B13" s="78" t="s">
        <v>100</v>
      </c>
      <c r="C13" s="79" t="s">
        <v>124</v>
      </c>
      <c r="D13" s="51"/>
      <c r="E13" s="44">
        <v>16</v>
      </c>
      <c r="F13" s="44">
        <v>0.7</v>
      </c>
      <c r="G13" s="44"/>
      <c r="H13" s="64">
        <f t="shared" si="0"/>
        <v>0.7</v>
      </c>
      <c r="I13" s="60">
        <f t="shared" si="1"/>
        <v>15.3</v>
      </c>
      <c r="J13" s="44">
        <v>16</v>
      </c>
      <c r="K13" s="44">
        <v>0.6</v>
      </c>
      <c r="L13" s="44"/>
      <c r="M13" s="64">
        <f t="shared" si="2"/>
        <v>0.6</v>
      </c>
      <c r="N13" s="61">
        <f t="shared" si="3"/>
        <v>15.4</v>
      </c>
      <c r="O13" s="65">
        <f t="shared" si="4"/>
        <v>30.700000000000003</v>
      </c>
      <c r="P13" s="47">
        <v>16</v>
      </c>
      <c r="Q13" s="44">
        <v>0.2</v>
      </c>
      <c r="R13" s="44"/>
      <c r="S13" s="64">
        <f t="shared" si="5"/>
        <v>0.2</v>
      </c>
      <c r="T13" s="62">
        <f t="shared" si="6"/>
        <v>15.8</v>
      </c>
      <c r="U13" s="44">
        <v>16</v>
      </c>
      <c r="V13" s="44">
        <v>1.2</v>
      </c>
      <c r="W13" s="44"/>
      <c r="X13" s="64">
        <f t="shared" si="7"/>
        <v>1.2</v>
      </c>
      <c r="Y13" s="62">
        <f t="shared" si="8"/>
        <v>14.8</v>
      </c>
      <c r="Z13" s="66">
        <f t="shared" si="9"/>
        <v>30.6</v>
      </c>
      <c r="AA13" s="8"/>
      <c r="AB13" s="14">
        <f t="shared" si="10"/>
        <v>61.300000000000004</v>
      </c>
    </row>
    <row r="14" spans="1:28" ht="34.5" customHeight="1">
      <c r="A14" s="1">
        <v>3</v>
      </c>
      <c r="B14" s="78" t="s">
        <v>90</v>
      </c>
      <c r="C14" s="79" t="s">
        <v>124</v>
      </c>
      <c r="D14" s="51">
        <v>36460</v>
      </c>
      <c r="E14" s="44">
        <v>16</v>
      </c>
      <c r="F14" s="44">
        <v>1</v>
      </c>
      <c r="G14" s="44"/>
      <c r="H14" s="64">
        <f t="shared" si="0"/>
        <v>1</v>
      </c>
      <c r="I14" s="60">
        <f t="shared" si="1"/>
        <v>15</v>
      </c>
      <c r="J14" s="44">
        <v>16</v>
      </c>
      <c r="K14" s="44">
        <v>0.9</v>
      </c>
      <c r="L14" s="44"/>
      <c r="M14" s="64">
        <f t="shared" si="2"/>
        <v>0.9</v>
      </c>
      <c r="N14" s="61">
        <f t="shared" si="3"/>
        <v>15.1</v>
      </c>
      <c r="O14" s="65">
        <f t="shared" si="4"/>
        <v>30.1</v>
      </c>
      <c r="P14" s="47">
        <v>16</v>
      </c>
      <c r="Q14" s="44">
        <v>0.5</v>
      </c>
      <c r="R14" s="44"/>
      <c r="S14" s="64">
        <f t="shared" si="5"/>
        <v>0.5</v>
      </c>
      <c r="T14" s="62">
        <f t="shared" si="6"/>
        <v>15.5</v>
      </c>
      <c r="U14" s="44">
        <v>16</v>
      </c>
      <c r="V14" s="44">
        <v>0.8</v>
      </c>
      <c r="W14" s="44"/>
      <c r="X14" s="64">
        <f t="shared" si="7"/>
        <v>0.8</v>
      </c>
      <c r="Y14" s="62">
        <f t="shared" si="8"/>
        <v>15.2</v>
      </c>
      <c r="Z14" s="66">
        <f t="shared" si="9"/>
        <v>30.7</v>
      </c>
      <c r="AA14" s="8"/>
      <c r="AB14" s="14">
        <f t="shared" si="10"/>
        <v>60.8</v>
      </c>
    </row>
    <row r="15" spans="1:28" ht="34.5" customHeight="1">
      <c r="A15" s="1">
        <v>4</v>
      </c>
      <c r="B15" s="78" t="s">
        <v>116</v>
      </c>
      <c r="C15" s="79" t="s">
        <v>114</v>
      </c>
      <c r="D15" s="51">
        <v>36386</v>
      </c>
      <c r="E15" s="44">
        <v>16</v>
      </c>
      <c r="F15" s="44">
        <v>0.7</v>
      </c>
      <c r="G15" s="44"/>
      <c r="H15" s="64">
        <f t="shared" si="0"/>
        <v>0.7</v>
      </c>
      <c r="I15" s="60">
        <f t="shared" si="1"/>
        <v>15.3</v>
      </c>
      <c r="J15" s="44">
        <v>16</v>
      </c>
      <c r="K15" s="44">
        <v>0.8</v>
      </c>
      <c r="L15" s="44"/>
      <c r="M15" s="64">
        <f t="shared" si="2"/>
        <v>0.8</v>
      </c>
      <c r="N15" s="61">
        <f t="shared" si="3"/>
        <v>15.2</v>
      </c>
      <c r="O15" s="65">
        <f t="shared" si="4"/>
        <v>30.5</v>
      </c>
      <c r="P15" s="47">
        <v>16</v>
      </c>
      <c r="Q15" s="44">
        <v>0.5</v>
      </c>
      <c r="R15" s="44"/>
      <c r="S15" s="64">
        <f t="shared" si="5"/>
        <v>0.5</v>
      </c>
      <c r="T15" s="62">
        <f t="shared" si="6"/>
        <v>15.5</v>
      </c>
      <c r="U15" s="44">
        <v>16</v>
      </c>
      <c r="V15" s="44">
        <v>1.3</v>
      </c>
      <c r="W15" s="44"/>
      <c r="X15" s="64">
        <f t="shared" si="7"/>
        <v>1.3</v>
      </c>
      <c r="Y15" s="62">
        <f t="shared" si="8"/>
        <v>14.7</v>
      </c>
      <c r="Z15" s="66">
        <f t="shared" si="9"/>
        <v>30.2</v>
      </c>
      <c r="AA15" s="8"/>
      <c r="AB15" s="14">
        <f t="shared" si="10"/>
        <v>60.7</v>
      </c>
    </row>
    <row r="16" spans="1:28" ht="34.5" customHeight="1">
      <c r="A16" s="1">
        <v>5</v>
      </c>
      <c r="B16" s="80" t="s">
        <v>117</v>
      </c>
      <c r="C16" s="79" t="s">
        <v>114</v>
      </c>
      <c r="D16" s="51">
        <v>36371</v>
      </c>
      <c r="E16" s="44">
        <v>16</v>
      </c>
      <c r="F16" s="44">
        <v>1.5</v>
      </c>
      <c r="G16" s="44"/>
      <c r="H16" s="64">
        <f t="shared" si="0"/>
        <v>1.5</v>
      </c>
      <c r="I16" s="60">
        <f t="shared" si="1"/>
        <v>14.5</v>
      </c>
      <c r="J16" s="44">
        <v>16</v>
      </c>
      <c r="K16" s="44">
        <v>0.9</v>
      </c>
      <c r="L16" s="44"/>
      <c r="M16" s="64">
        <f t="shared" si="2"/>
        <v>0.9</v>
      </c>
      <c r="N16" s="61">
        <f t="shared" si="3"/>
        <v>15.1</v>
      </c>
      <c r="O16" s="65">
        <f t="shared" si="4"/>
        <v>29.6</v>
      </c>
      <c r="P16" s="47">
        <v>16</v>
      </c>
      <c r="Q16" s="44">
        <v>0.6</v>
      </c>
      <c r="R16" s="44"/>
      <c r="S16" s="64">
        <f t="shared" si="5"/>
        <v>0.6</v>
      </c>
      <c r="T16" s="62">
        <f t="shared" si="6"/>
        <v>15.4</v>
      </c>
      <c r="U16" s="44">
        <v>16</v>
      </c>
      <c r="V16" s="44">
        <v>0.8</v>
      </c>
      <c r="W16" s="44"/>
      <c r="X16" s="64">
        <f t="shared" si="7"/>
        <v>0.8</v>
      </c>
      <c r="Y16" s="62">
        <f t="shared" si="8"/>
        <v>15.2</v>
      </c>
      <c r="Z16" s="66">
        <f t="shared" si="9"/>
        <v>30.6</v>
      </c>
      <c r="AA16" s="8"/>
      <c r="AB16" s="14">
        <f t="shared" si="10"/>
        <v>60.2</v>
      </c>
    </row>
    <row r="17" spans="1:28" ht="34.5" customHeight="1">
      <c r="A17" s="1">
        <v>6</v>
      </c>
      <c r="B17" s="80" t="s">
        <v>123</v>
      </c>
      <c r="C17" s="79" t="s">
        <v>114</v>
      </c>
      <c r="D17" s="51">
        <v>36729</v>
      </c>
      <c r="E17" s="44">
        <v>16</v>
      </c>
      <c r="F17" s="44">
        <v>1.2</v>
      </c>
      <c r="G17" s="44"/>
      <c r="H17" s="64">
        <f t="shared" si="0"/>
        <v>1.2</v>
      </c>
      <c r="I17" s="60">
        <f t="shared" si="1"/>
        <v>14.8</v>
      </c>
      <c r="J17" s="44">
        <v>16</v>
      </c>
      <c r="K17" s="44">
        <v>1</v>
      </c>
      <c r="L17" s="44"/>
      <c r="M17" s="64">
        <f t="shared" si="2"/>
        <v>1</v>
      </c>
      <c r="N17" s="61">
        <f t="shared" si="3"/>
        <v>15</v>
      </c>
      <c r="O17" s="65">
        <f t="shared" si="4"/>
        <v>29.8</v>
      </c>
      <c r="P17" s="47">
        <v>16</v>
      </c>
      <c r="Q17" s="44">
        <v>1.4</v>
      </c>
      <c r="R17" s="44"/>
      <c r="S17" s="64">
        <f t="shared" si="5"/>
        <v>1.4</v>
      </c>
      <c r="T17" s="62">
        <f t="shared" si="6"/>
        <v>14.6</v>
      </c>
      <c r="U17" s="44">
        <v>16</v>
      </c>
      <c r="V17" s="44">
        <v>0.9</v>
      </c>
      <c r="W17" s="44"/>
      <c r="X17" s="64">
        <f t="shared" si="7"/>
        <v>0.9</v>
      </c>
      <c r="Y17" s="62">
        <f t="shared" si="8"/>
        <v>15.1</v>
      </c>
      <c r="Z17" s="66">
        <f t="shared" si="9"/>
        <v>29.7</v>
      </c>
      <c r="AA17" s="8"/>
      <c r="AB17" s="14">
        <f t="shared" si="10"/>
        <v>59.5</v>
      </c>
    </row>
    <row r="18" spans="1:28" ht="34.5" customHeight="1">
      <c r="A18" s="1">
        <v>7</v>
      </c>
      <c r="B18" s="102" t="s">
        <v>120</v>
      </c>
      <c r="C18" s="103" t="s">
        <v>114</v>
      </c>
      <c r="D18" s="55">
        <v>37114</v>
      </c>
      <c r="E18" s="44">
        <v>16</v>
      </c>
      <c r="F18" s="44">
        <v>1.2</v>
      </c>
      <c r="G18" s="44"/>
      <c r="H18" s="64">
        <f t="shared" si="0"/>
        <v>1.2</v>
      </c>
      <c r="I18" s="60">
        <f t="shared" si="1"/>
        <v>14.8</v>
      </c>
      <c r="J18" s="44">
        <v>16</v>
      </c>
      <c r="K18" s="44">
        <v>1.3</v>
      </c>
      <c r="L18" s="44"/>
      <c r="M18" s="64">
        <f t="shared" si="2"/>
        <v>1.3</v>
      </c>
      <c r="N18" s="61">
        <f t="shared" si="3"/>
        <v>14.7</v>
      </c>
      <c r="O18" s="65">
        <f t="shared" si="4"/>
        <v>29.5</v>
      </c>
      <c r="P18" s="47">
        <v>16</v>
      </c>
      <c r="Q18" s="44">
        <v>1.3</v>
      </c>
      <c r="R18" s="44"/>
      <c r="S18" s="64">
        <f t="shared" si="5"/>
        <v>1.3</v>
      </c>
      <c r="T18" s="62">
        <f t="shared" si="6"/>
        <v>14.7</v>
      </c>
      <c r="U18" s="44">
        <v>16</v>
      </c>
      <c r="V18" s="44">
        <v>0.9</v>
      </c>
      <c r="W18" s="44"/>
      <c r="X18" s="64">
        <f t="shared" si="7"/>
        <v>0.9</v>
      </c>
      <c r="Y18" s="62">
        <f t="shared" si="8"/>
        <v>15.1</v>
      </c>
      <c r="Z18" s="66">
        <f t="shared" si="9"/>
        <v>29.799999999999997</v>
      </c>
      <c r="AA18" s="8"/>
      <c r="AB18" s="14">
        <f t="shared" si="10"/>
        <v>59.3</v>
      </c>
    </row>
    <row r="19" spans="1:28" ht="34.5" customHeight="1">
      <c r="A19" s="1">
        <v>7</v>
      </c>
      <c r="B19" s="80" t="s">
        <v>122</v>
      </c>
      <c r="C19" s="94" t="s">
        <v>114</v>
      </c>
      <c r="D19" s="52">
        <v>37012</v>
      </c>
      <c r="E19" s="44">
        <v>16</v>
      </c>
      <c r="F19" s="44">
        <v>1.2</v>
      </c>
      <c r="G19" s="44"/>
      <c r="H19" s="64">
        <f t="shared" si="0"/>
        <v>1.2</v>
      </c>
      <c r="I19" s="60">
        <f t="shared" si="1"/>
        <v>14.8</v>
      </c>
      <c r="J19" s="44">
        <v>16</v>
      </c>
      <c r="K19" s="44">
        <v>1</v>
      </c>
      <c r="L19" s="44"/>
      <c r="M19" s="64">
        <f t="shared" si="2"/>
        <v>1</v>
      </c>
      <c r="N19" s="61">
        <f t="shared" si="3"/>
        <v>15</v>
      </c>
      <c r="O19" s="65">
        <f t="shared" si="4"/>
        <v>29.8</v>
      </c>
      <c r="P19" s="47">
        <v>16</v>
      </c>
      <c r="Q19" s="44">
        <v>1.3</v>
      </c>
      <c r="R19" s="44"/>
      <c r="S19" s="64">
        <f t="shared" si="5"/>
        <v>1.3</v>
      </c>
      <c r="T19" s="62">
        <f t="shared" si="6"/>
        <v>14.7</v>
      </c>
      <c r="U19" s="44">
        <v>16</v>
      </c>
      <c r="V19" s="44">
        <v>1.2</v>
      </c>
      <c r="W19" s="44"/>
      <c r="X19" s="64">
        <f t="shared" si="7"/>
        <v>1.2</v>
      </c>
      <c r="Y19" s="62">
        <f t="shared" si="8"/>
        <v>14.8</v>
      </c>
      <c r="Z19" s="66">
        <f t="shared" si="9"/>
        <v>29.5</v>
      </c>
      <c r="AA19" s="8"/>
      <c r="AB19" s="14">
        <f t="shared" si="10"/>
        <v>59.3</v>
      </c>
    </row>
    <row r="20" spans="1:28" ht="34.5" customHeight="1">
      <c r="A20" s="1">
        <v>9</v>
      </c>
      <c r="B20" s="78" t="s">
        <v>121</v>
      </c>
      <c r="C20" s="79" t="s">
        <v>114</v>
      </c>
      <c r="D20" s="54">
        <v>36928</v>
      </c>
      <c r="E20" s="44">
        <v>16</v>
      </c>
      <c r="F20" s="44">
        <v>1.3</v>
      </c>
      <c r="G20" s="44"/>
      <c r="H20" s="64">
        <f t="shared" si="0"/>
        <v>1.3</v>
      </c>
      <c r="I20" s="60">
        <f t="shared" si="1"/>
        <v>14.7</v>
      </c>
      <c r="J20" s="44">
        <v>16</v>
      </c>
      <c r="K20" s="44">
        <v>1.1</v>
      </c>
      <c r="L20" s="44"/>
      <c r="M20" s="64">
        <f t="shared" si="2"/>
        <v>1.1</v>
      </c>
      <c r="N20" s="61">
        <f t="shared" si="3"/>
        <v>14.9</v>
      </c>
      <c r="O20" s="65">
        <f t="shared" si="4"/>
        <v>29.6</v>
      </c>
      <c r="P20" s="47">
        <v>16</v>
      </c>
      <c r="Q20" s="44">
        <v>0.7</v>
      </c>
      <c r="R20" s="44"/>
      <c r="S20" s="64">
        <f t="shared" si="5"/>
        <v>0.7</v>
      </c>
      <c r="T20" s="62">
        <f t="shared" si="6"/>
        <v>15.3</v>
      </c>
      <c r="U20" s="44">
        <v>16</v>
      </c>
      <c r="V20" s="44">
        <v>1.8</v>
      </c>
      <c r="W20" s="44"/>
      <c r="X20" s="64">
        <f t="shared" si="7"/>
        <v>1.8</v>
      </c>
      <c r="Y20" s="62">
        <f t="shared" si="8"/>
        <v>14.2</v>
      </c>
      <c r="Z20" s="66">
        <f t="shared" si="9"/>
        <v>29.5</v>
      </c>
      <c r="AA20" s="8"/>
      <c r="AB20" s="14">
        <f t="shared" si="10"/>
        <v>59.1</v>
      </c>
    </row>
    <row r="21" spans="1:28" ht="34.5" customHeight="1">
      <c r="A21" s="1">
        <v>10</v>
      </c>
      <c r="B21" s="78" t="s">
        <v>118</v>
      </c>
      <c r="C21" s="79" t="s">
        <v>114</v>
      </c>
      <c r="D21" s="54">
        <v>36897</v>
      </c>
      <c r="E21" s="44">
        <v>16</v>
      </c>
      <c r="F21" s="44">
        <v>0.6</v>
      </c>
      <c r="G21" s="44"/>
      <c r="H21" s="64">
        <f t="shared" si="0"/>
        <v>0.6</v>
      </c>
      <c r="I21" s="60">
        <f t="shared" si="1"/>
        <v>15.4</v>
      </c>
      <c r="J21" s="44">
        <v>16</v>
      </c>
      <c r="K21" s="44">
        <v>0.7</v>
      </c>
      <c r="L21" s="44"/>
      <c r="M21" s="64">
        <f t="shared" si="2"/>
        <v>0.7</v>
      </c>
      <c r="N21" s="61">
        <f t="shared" si="3"/>
        <v>15.3</v>
      </c>
      <c r="O21" s="65">
        <f t="shared" si="4"/>
        <v>30.700000000000003</v>
      </c>
      <c r="P21" s="47">
        <v>16</v>
      </c>
      <c r="Q21" s="44">
        <v>2.2</v>
      </c>
      <c r="R21" s="44"/>
      <c r="S21" s="64">
        <f t="shared" si="5"/>
        <v>2.2</v>
      </c>
      <c r="T21" s="62">
        <f t="shared" si="6"/>
        <v>13.8</v>
      </c>
      <c r="U21" s="44">
        <v>16</v>
      </c>
      <c r="V21" s="44">
        <v>1.6</v>
      </c>
      <c r="W21" s="44"/>
      <c r="X21" s="64">
        <f t="shared" si="7"/>
        <v>1.6</v>
      </c>
      <c r="Y21" s="62">
        <f t="shared" si="8"/>
        <v>14.4</v>
      </c>
      <c r="Z21" s="66">
        <f t="shared" si="9"/>
        <v>28.200000000000003</v>
      </c>
      <c r="AA21" s="8"/>
      <c r="AB21" s="14">
        <f t="shared" si="10"/>
        <v>58.900000000000006</v>
      </c>
    </row>
    <row r="22" spans="1:28" ht="34.5" customHeight="1">
      <c r="A22" s="1">
        <v>11</v>
      </c>
      <c r="B22" s="78" t="s">
        <v>75</v>
      </c>
      <c r="C22" s="79" t="s">
        <v>61</v>
      </c>
      <c r="D22" s="54">
        <v>36653</v>
      </c>
      <c r="E22" s="44">
        <v>16</v>
      </c>
      <c r="F22" s="44">
        <v>2.1</v>
      </c>
      <c r="G22" s="44"/>
      <c r="H22" s="64">
        <f t="shared" si="0"/>
        <v>2.1</v>
      </c>
      <c r="I22" s="60">
        <f t="shared" si="1"/>
        <v>13.9</v>
      </c>
      <c r="J22" s="44">
        <v>16</v>
      </c>
      <c r="K22" s="44">
        <v>0.8</v>
      </c>
      <c r="L22" s="44"/>
      <c r="M22" s="64">
        <f t="shared" si="2"/>
        <v>0.8</v>
      </c>
      <c r="N22" s="61">
        <f t="shared" si="3"/>
        <v>15.2</v>
      </c>
      <c r="O22" s="65">
        <f t="shared" si="4"/>
        <v>29.1</v>
      </c>
      <c r="P22" s="47">
        <v>16</v>
      </c>
      <c r="Q22" s="44">
        <v>0.7</v>
      </c>
      <c r="R22" s="44"/>
      <c r="S22" s="64">
        <f t="shared" si="5"/>
        <v>0.7</v>
      </c>
      <c r="T22" s="62">
        <f t="shared" si="6"/>
        <v>15.3</v>
      </c>
      <c r="U22" s="44">
        <v>16</v>
      </c>
      <c r="V22" s="44">
        <v>1.7</v>
      </c>
      <c r="W22" s="44"/>
      <c r="X22" s="64">
        <f t="shared" si="7"/>
        <v>1.7</v>
      </c>
      <c r="Y22" s="62">
        <f t="shared" si="8"/>
        <v>14.3</v>
      </c>
      <c r="Z22" s="66">
        <f t="shared" si="9"/>
        <v>29.6</v>
      </c>
      <c r="AA22" s="8"/>
      <c r="AB22" s="14">
        <f t="shared" si="10"/>
        <v>58.7</v>
      </c>
    </row>
    <row r="23" spans="1:28" ht="34.5" customHeight="1">
      <c r="A23" s="1">
        <v>12</v>
      </c>
      <c r="B23" s="78" t="s">
        <v>76</v>
      </c>
      <c r="C23" s="79" t="s">
        <v>61</v>
      </c>
      <c r="D23" s="54">
        <v>36832</v>
      </c>
      <c r="E23" s="44">
        <v>16</v>
      </c>
      <c r="F23" s="44">
        <v>1</v>
      </c>
      <c r="G23" s="44"/>
      <c r="H23" s="64">
        <f t="shared" si="0"/>
        <v>1</v>
      </c>
      <c r="I23" s="60">
        <f t="shared" si="1"/>
        <v>15</v>
      </c>
      <c r="J23" s="44">
        <v>16</v>
      </c>
      <c r="K23" s="44">
        <v>0.9</v>
      </c>
      <c r="L23" s="44"/>
      <c r="M23" s="64">
        <f t="shared" si="2"/>
        <v>0.9</v>
      </c>
      <c r="N23" s="61">
        <f t="shared" si="3"/>
        <v>15.1</v>
      </c>
      <c r="O23" s="65">
        <f t="shared" si="4"/>
        <v>30.1</v>
      </c>
      <c r="P23" s="47">
        <v>16</v>
      </c>
      <c r="Q23" s="44">
        <v>1.7</v>
      </c>
      <c r="R23" s="44"/>
      <c r="S23" s="64">
        <f t="shared" si="5"/>
        <v>1.7</v>
      </c>
      <c r="T23" s="62">
        <f t="shared" si="6"/>
        <v>14.3</v>
      </c>
      <c r="U23" s="44">
        <v>16</v>
      </c>
      <c r="V23" s="44">
        <v>1.9</v>
      </c>
      <c r="W23" s="44"/>
      <c r="X23" s="64">
        <f t="shared" si="7"/>
        <v>1.9</v>
      </c>
      <c r="Y23" s="62">
        <f t="shared" si="8"/>
        <v>14.1</v>
      </c>
      <c r="Z23" s="66">
        <f t="shared" si="9"/>
        <v>28.4</v>
      </c>
      <c r="AA23" s="8"/>
      <c r="AB23" s="14">
        <f t="shared" si="10"/>
        <v>58.5</v>
      </c>
    </row>
    <row r="24" spans="1:28" ht="34.5" customHeight="1">
      <c r="A24" s="1">
        <v>12</v>
      </c>
      <c r="B24" s="78" t="s">
        <v>79</v>
      </c>
      <c r="C24" s="79" t="s">
        <v>61</v>
      </c>
      <c r="D24" s="54">
        <v>36391</v>
      </c>
      <c r="E24" s="44">
        <v>16</v>
      </c>
      <c r="F24" s="44">
        <v>1.5</v>
      </c>
      <c r="G24" s="44"/>
      <c r="H24" s="64">
        <f t="shared" si="0"/>
        <v>1.5</v>
      </c>
      <c r="I24" s="60">
        <f t="shared" si="1"/>
        <v>14.5</v>
      </c>
      <c r="J24" s="44">
        <v>16</v>
      </c>
      <c r="K24" s="44">
        <v>1.3</v>
      </c>
      <c r="L24" s="44"/>
      <c r="M24" s="64">
        <f t="shared" si="2"/>
        <v>1.3</v>
      </c>
      <c r="N24" s="61">
        <f t="shared" si="3"/>
        <v>14.7</v>
      </c>
      <c r="O24" s="65">
        <f t="shared" si="4"/>
        <v>29.2</v>
      </c>
      <c r="P24" s="47">
        <v>16</v>
      </c>
      <c r="Q24" s="44">
        <v>0.9</v>
      </c>
      <c r="R24" s="44"/>
      <c r="S24" s="64">
        <f t="shared" si="5"/>
        <v>0.9</v>
      </c>
      <c r="T24" s="62">
        <f t="shared" si="6"/>
        <v>15.1</v>
      </c>
      <c r="U24" s="44">
        <v>16</v>
      </c>
      <c r="V24" s="44">
        <v>1.8</v>
      </c>
      <c r="W24" s="44"/>
      <c r="X24" s="64">
        <f t="shared" si="7"/>
        <v>1.8</v>
      </c>
      <c r="Y24" s="62">
        <f t="shared" si="8"/>
        <v>14.2</v>
      </c>
      <c r="Z24" s="66">
        <f t="shared" si="9"/>
        <v>29.299999999999997</v>
      </c>
      <c r="AA24" s="8"/>
      <c r="AB24" s="14">
        <f t="shared" si="10"/>
        <v>58.5</v>
      </c>
    </row>
    <row r="25" spans="1:28" ht="34.5" customHeight="1">
      <c r="A25" s="1">
        <v>13</v>
      </c>
      <c r="B25" s="78" t="s">
        <v>113</v>
      </c>
      <c r="C25" s="79" t="s">
        <v>114</v>
      </c>
      <c r="D25" s="54">
        <v>36922</v>
      </c>
      <c r="E25" s="44">
        <v>16</v>
      </c>
      <c r="F25" s="44">
        <v>1</v>
      </c>
      <c r="G25" s="44"/>
      <c r="H25" s="64">
        <f t="shared" si="0"/>
        <v>1</v>
      </c>
      <c r="I25" s="60">
        <f t="shared" si="1"/>
        <v>15</v>
      </c>
      <c r="J25" s="44">
        <v>16</v>
      </c>
      <c r="K25" s="44">
        <v>0.8</v>
      </c>
      <c r="L25" s="44"/>
      <c r="M25" s="64">
        <f t="shared" si="2"/>
        <v>0.8</v>
      </c>
      <c r="N25" s="61">
        <f t="shared" si="3"/>
        <v>15.2</v>
      </c>
      <c r="O25" s="65">
        <f t="shared" si="4"/>
        <v>30.2</v>
      </c>
      <c r="P25" s="47">
        <v>16</v>
      </c>
      <c r="Q25" s="44">
        <v>1.9</v>
      </c>
      <c r="R25" s="44"/>
      <c r="S25" s="64">
        <f t="shared" si="5"/>
        <v>1.9</v>
      </c>
      <c r="T25" s="62">
        <f t="shared" si="6"/>
        <v>14.1</v>
      </c>
      <c r="U25" s="44">
        <v>16</v>
      </c>
      <c r="V25" s="44">
        <v>1.9</v>
      </c>
      <c r="W25" s="44"/>
      <c r="X25" s="64">
        <f t="shared" si="7"/>
        <v>1.9</v>
      </c>
      <c r="Y25" s="62">
        <f t="shared" si="8"/>
        <v>14.1</v>
      </c>
      <c r="Z25" s="66">
        <f t="shared" si="9"/>
        <v>28.2</v>
      </c>
      <c r="AA25" s="8"/>
      <c r="AB25" s="14">
        <f t="shared" si="10"/>
        <v>58.4</v>
      </c>
    </row>
    <row r="26" spans="1:28" ht="34.5" customHeight="1">
      <c r="A26" s="1">
        <v>14</v>
      </c>
      <c r="B26" s="78" t="s">
        <v>40</v>
      </c>
      <c r="C26" s="79" t="s">
        <v>34</v>
      </c>
      <c r="D26" s="51">
        <v>37178</v>
      </c>
      <c r="E26" s="44">
        <v>16</v>
      </c>
      <c r="F26" s="44">
        <v>1.7</v>
      </c>
      <c r="G26" s="44"/>
      <c r="H26" s="64">
        <f t="shared" si="0"/>
        <v>1.7</v>
      </c>
      <c r="I26" s="60">
        <f t="shared" si="1"/>
        <v>14.3</v>
      </c>
      <c r="J26" s="44">
        <v>16</v>
      </c>
      <c r="K26" s="44">
        <v>1.5</v>
      </c>
      <c r="L26" s="44"/>
      <c r="M26" s="64">
        <f t="shared" si="2"/>
        <v>1.5</v>
      </c>
      <c r="N26" s="61">
        <f t="shared" si="3"/>
        <v>14.5</v>
      </c>
      <c r="O26" s="65">
        <f t="shared" si="4"/>
        <v>28.8</v>
      </c>
      <c r="P26" s="47">
        <v>16</v>
      </c>
      <c r="Q26" s="44">
        <v>1.8</v>
      </c>
      <c r="R26" s="44"/>
      <c r="S26" s="64">
        <f t="shared" si="5"/>
        <v>1.8</v>
      </c>
      <c r="T26" s="62">
        <f t="shared" si="6"/>
        <v>14.2</v>
      </c>
      <c r="U26" s="44">
        <v>16</v>
      </c>
      <c r="V26" s="44">
        <v>1.9</v>
      </c>
      <c r="W26" s="44"/>
      <c r="X26" s="64">
        <f t="shared" si="7"/>
        <v>1.9</v>
      </c>
      <c r="Y26" s="62">
        <f t="shared" si="8"/>
        <v>14.1</v>
      </c>
      <c r="Z26" s="66">
        <f t="shared" si="9"/>
        <v>28.299999999999997</v>
      </c>
      <c r="AA26" s="8"/>
      <c r="AB26" s="14">
        <f t="shared" si="10"/>
        <v>57.099999999999994</v>
      </c>
    </row>
    <row r="27" spans="1:28" ht="34.5" customHeight="1">
      <c r="A27" s="1">
        <v>15</v>
      </c>
      <c r="B27" s="78" t="s">
        <v>41</v>
      </c>
      <c r="C27" s="79" t="s">
        <v>34</v>
      </c>
      <c r="D27" s="51">
        <v>36945</v>
      </c>
      <c r="E27" s="44">
        <v>16</v>
      </c>
      <c r="F27" s="44">
        <v>2.1</v>
      </c>
      <c r="G27" s="44"/>
      <c r="H27" s="64">
        <f t="shared" si="0"/>
        <v>2.1</v>
      </c>
      <c r="I27" s="60">
        <f t="shared" si="1"/>
        <v>13.9</v>
      </c>
      <c r="J27" s="44">
        <v>16</v>
      </c>
      <c r="K27" s="44">
        <v>1.5</v>
      </c>
      <c r="L27" s="44"/>
      <c r="M27" s="64">
        <f t="shared" si="2"/>
        <v>1.5</v>
      </c>
      <c r="N27" s="61">
        <f t="shared" si="3"/>
        <v>14.5</v>
      </c>
      <c r="O27" s="65">
        <f t="shared" si="4"/>
        <v>28.4</v>
      </c>
      <c r="P27" s="47">
        <v>16</v>
      </c>
      <c r="Q27" s="44">
        <v>1.1</v>
      </c>
      <c r="R27" s="44"/>
      <c r="S27" s="64">
        <f t="shared" si="5"/>
        <v>1.1</v>
      </c>
      <c r="T27" s="62">
        <f t="shared" si="6"/>
        <v>14.9</v>
      </c>
      <c r="U27" s="44">
        <v>16</v>
      </c>
      <c r="V27" s="44">
        <v>2.6</v>
      </c>
      <c r="W27" s="44"/>
      <c r="X27" s="64">
        <f t="shared" si="7"/>
        <v>2.6</v>
      </c>
      <c r="Y27" s="62">
        <f t="shared" si="8"/>
        <v>13.4</v>
      </c>
      <c r="Z27" s="66">
        <f t="shared" si="9"/>
        <v>28.3</v>
      </c>
      <c r="AA27" s="8"/>
      <c r="AB27" s="14">
        <f t="shared" si="10"/>
        <v>56.7</v>
      </c>
    </row>
    <row r="28" spans="1:28" ht="34.5" customHeight="1">
      <c r="A28" s="1">
        <v>16</v>
      </c>
      <c r="B28" s="78" t="s">
        <v>77</v>
      </c>
      <c r="C28" s="79" t="s">
        <v>61</v>
      </c>
      <c r="D28" s="51">
        <v>36394</v>
      </c>
      <c r="E28" s="44">
        <v>16</v>
      </c>
      <c r="F28" s="44">
        <v>3.1</v>
      </c>
      <c r="G28" s="44"/>
      <c r="H28" s="64">
        <f t="shared" si="0"/>
        <v>3.1</v>
      </c>
      <c r="I28" s="60">
        <f t="shared" si="1"/>
        <v>12.9</v>
      </c>
      <c r="J28" s="44">
        <v>16</v>
      </c>
      <c r="K28" s="44">
        <v>1.8</v>
      </c>
      <c r="L28" s="44"/>
      <c r="M28" s="64">
        <f t="shared" si="2"/>
        <v>1.8</v>
      </c>
      <c r="N28" s="61">
        <f t="shared" si="3"/>
        <v>14.2</v>
      </c>
      <c r="O28" s="65">
        <f t="shared" si="4"/>
        <v>27.1</v>
      </c>
      <c r="P28" s="47">
        <v>16</v>
      </c>
      <c r="Q28" s="44">
        <v>1.9</v>
      </c>
      <c r="R28" s="44"/>
      <c r="S28" s="64">
        <f t="shared" si="5"/>
        <v>1.9</v>
      </c>
      <c r="T28" s="62">
        <f t="shared" si="6"/>
        <v>14.1</v>
      </c>
      <c r="U28" s="44">
        <v>16</v>
      </c>
      <c r="V28" s="44">
        <v>2.7</v>
      </c>
      <c r="W28" s="44"/>
      <c r="X28" s="64">
        <f t="shared" si="7"/>
        <v>2.7</v>
      </c>
      <c r="Y28" s="62">
        <f t="shared" si="8"/>
        <v>13.3</v>
      </c>
      <c r="Z28" s="66">
        <f t="shared" si="9"/>
        <v>27.4</v>
      </c>
      <c r="AA28" s="8"/>
      <c r="AB28" s="14">
        <f t="shared" si="10"/>
        <v>54.5</v>
      </c>
    </row>
    <row r="29" spans="1:28" ht="34.5" customHeight="1">
      <c r="A29" s="1"/>
      <c r="B29" s="78"/>
      <c r="C29" s="79"/>
      <c r="D29" s="54"/>
      <c r="E29" s="44">
        <v>16</v>
      </c>
      <c r="F29" s="44"/>
      <c r="G29" s="44"/>
      <c r="H29" s="64" t="e">
        <f t="shared" si="0"/>
        <v>#DIV/0!</v>
      </c>
      <c r="I29" s="60" t="e">
        <f t="shared" si="1"/>
        <v>#DIV/0!</v>
      </c>
      <c r="J29" s="44">
        <v>16</v>
      </c>
      <c r="K29" s="44"/>
      <c r="L29" s="44"/>
      <c r="M29" s="64" t="e">
        <f t="shared" si="2"/>
        <v>#DIV/0!</v>
      </c>
      <c r="N29" s="61" t="e">
        <f t="shared" si="3"/>
        <v>#DIV/0!</v>
      </c>
      <c r="O29" s="65" t="e">
        <f t="shared" si="4"/>
        <v>#DIV/0!</v>
      </c>
      <c r="P29" s="47">
        <v>16</v>
      </c>
      <c r="Q29" s="44"/>
      <c r="R29" s="44"/>
      <c r="S29" s="64" t="e">
        <f t="shared" si="5"/>
        <v>#DIV/0!</v>
      </c>
      <c r="T29" s="62" t="e">
        <f t="shared" si="6"/>
        <v>#DIV/0!</v>
      </c>
      <c r="U29" s="44">
        <v>16</v>
      </c>
      <c r="V29" s="44"/>
      <c r="W29" s="44"/>
      <c r="X29" s="64" t="e">
        <f t="shared" si="7"/>
        <v>#DIV/0!</v>
      </c>
      <c r="Y29" s="62" t="e">
        <f t="shared" si="8"/>
        <v>#DIV/0!</v>
      </c>
      <c r="Z29" s="66" t="e">
        <f t="shared" si="9"/>
        <v>#DIV/0!</v>
      </c>
      <c r="AA29" s="8"/>
      <c r="AB29" s="14" t="e">
        <f t="shared" si="10"/>
        <v>#DIV/0!</v>
      </c>
    </row>
    <row r="30" spans="1:28" ht="34.5" customHeight="1">
      <c r="A30" s="1"/>
      <c r="B30" s="78"/>
      <c r="C30" s="79"/>
      <c r="D30" s="51"/>
      <c r="E30" s="44"/>
      <c r="F30" s="44"/>
      <c r="G30" s="44"/>
      <c r="H30" s="64" t="e">
        <f t="shared" si="0"/>
        <v>#DIV/0!</v>
      </c>
      <c r="I30" s="60" t="e">
        <f t="shared" si="1"/>
        <v>#DIV/0!</v>
      </c>
      <c r="J30" s="44"/>
      <c r="K30" s="44"/>
      <c r="L30" s="44"/>
      <c r="M30" s="64" t="e">
        <f t="shared" si="2"/>
        <v>#DIV/0!</v>
      </c>
      <c r="N30" s="61" t="e">
        <f t="shared" si="3"/>
        <v>#DIV/0!</v>
      </c>
      <c r="O30" s="65" t="e">
        <f t="shared" si="4"/>
        <v>#DIV/0!</v>
      </c>
      <c r="P30" s="47"/>
      <c r="Q30" s="44"/>
      <c r="R30" s="44"/>
      <c r="S30" s="64" t="e">
        <f t="shared" si="5"/>
        <v>#DIV/0!</v>
      </c>
      <c r="T30" s="62" t="e">
        <f t="shared" si="6"/>
        <v>#DIV/0!</v>
      </c>
      <c r="U30" s="44"/>
      <c r="V30" s="44"/>
      <c r="W30" s="44"/>
      <c r="X30" s="64" t="e">
        <f t="shared" si="7"/>
        <v>#DIV/0!</v>
      </c>
      <c r="Y30" s="62" t="e">
        <f t="shared" si="8"/>
        <v>#DIV/0!</v>
      </c>
      <c r="Z30" s="66" t="e">
        <f t="shared" si="9"/>
        <v>#DIV/0!</v>
      </c>
      <c r="AA30" s="8"/>
      <c r="AB30" s="14" t="e">
        <f t="shared" si="10"/>
        <v>#DIV/0!</v>
      </c>
    </row>
    <row r="31" spans="1:28" ht="34.5" customHeight="1">
      <c r="A31" s="1"/>
      <c r="B31" s="78"/>
      <c r="C31" s="79"/>
      <c r="D31" s="51"/>
      <c r="E31" s="44"/>
      <c r="F31" s="44"/>
      <c r="G31" s="44"/>
      <c r="H31" s="64"/>
      <c r="I31" s="60"/>
      <c r="J31" s="44"/>
      <c r="K31" s="44"/>
      <c r="L31" s="44"/>
      <c r="M31" s="64"/>
      <c r="N31" s="61"/>
      <c r="O31" s="65"/>
      <c r="P31" s="47"/>
      <c r="Q31" s="44"/>
      <c r="R31" s="44"/>
      <c r="S31" s="64"/>
      <c r="T31" s="62"/>
      <c r="U31" s="44"/>
      <c r="V31" s="44"/>
      <c r="W31" s="44"/>
      <c r="X31" s="64"/>
      <c r="Y31" s="62"/>
      <c r="Z31" s="66"/>
      <c r="AA31" s="8"/>
      <c r="AB31" s="14"/>
    </row>
    <row r="32" spans="1:28" ht="34.5" customHeight="1">
      <c r="A32" s="1"/>
      <c r="B32" s="78"/>
      <c r="C32" s="79"/>
      <c r="D32" s="51"/>
      <c r="E32" s="44"/>
      <c r="F32" s="44"/>
      <c r="G32" s="44"/>
      <c r="H32" s="64"/>
      <c r="I32" s="60"/>
      <c r="J32" s="44"/>
      <c r="K32" s="44"/>
      <c r="L32" s="44"/>
      <c r="M32" s="64"/>
      <c r="N32" s="61"/>
      <c r="O32" s="65"/>
      <c r="P32" s="47"/>
      <c r="Q32" s="44"/>
      <c r="R32" s="44"/>
      <c r="S32" s="64"/>
      <c r="T32" s="62"/>
      <c r="U32" s="44"/>
      <c r="V32" s="44"/>
      <c r="W32" s="44"/>
      <c r="X32" s="64"/>
      <c r="Y32" s="62"/>
      <c r="Z32" s="66"/>
      <c r="AA32" s="8"/>
      <c r="AB32" s="14"/>
    </row>
    <row r="33" ht="12.75">
      <c r="C33" s="40"/>
    </row>
  </sheetData>
  <sheetProtection/>
  <mergeCells count="5">
    <mergeCell ref="A3:AB3"/>
    <mergeCell ref="A5:AB5"/>
    <mergeCell ref="A7:AB7"/>
    <mergeCell ref="A9:AB9"/>
    <mergeCell ref="A8:P8"/>
  </mergeCells>
  <printOptions/>
  <pageMargins left="0.22" right="0.5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A7" sqref="A7:AB7"/>
    </sheetView>
  </sheetViews>
  <sheetFormatPr defaultColWidth="9.140625" defaultRowHeight="15" customHeight="1"/>
  <cols>
    <col min="1" max="1" width="3.7109375" style="0" customWidth="1"/>
    <col min="2" max="2" width="15.140625" style="0" customWidth="1"/>
    <col min="3" max="3" width="12.421875" style="0" customWidth="1"/>
    <col min="4" max="4" width="8.7109375" style="0" customWidth="1"/>
    <col min="5" max="7" width="2.7109375" style="0" customWidth="1"/>
    <col min="8" max="8" width="6.57421875" style="0" customWidth="1"/>
    <col min="9" max="9" width="3.57421875" style="0" customWidth="1"/>
    <col min="10" max="12" width="2.7109375" style="0" customWidth="1"/>
    <col min="13" max="13" width="5.8515625" style="0" customWidth="1"/>
    <col min="14" max="14" width="4.00390625" style="0" customWidth="1"/>
    <col min="15" max="15" width="6.8515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8515625" style="0" customWidth="1"/>
    <col min="27" max="27" width="4.7109375" style="0" customWidth="1"/>
    <col min="28" max="28" width="8.7109375" style="0" customWidth="1"/>
  </cols>
  <sheetData>
    <row r="3" spans="1:28" ht="15" customHeight="1">
      <c r="A3" s="112" t="s">
        <v>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 customHeight="1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 customHeight="1">
      <c r="A9" s="109" t="s">
        <v>26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5" customHeight="1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61.5" customHeight="1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112</v>
      </c>
      <c r="C12" s="73" t="s">
        <v>102</v>
      </c>
      <c r="D12" s="51">
        <v>35347</v>
      </c>
      <c r="E12" s="44">
        <v>15.5</v>
      </c>
      <c r="F12" s="44">
        <v>1.1</v>
      </c>
      <c r="G12" s="44"/>
      <c r="H12" s="64">
        <f aca="true" t="shared" si="0" ref="H12:H21">AVERAGE(F12:G12)</f>
        <v>1.1</v>
      </c>
      <c r="I12" s="60">
        <f aca="true" t="shared" si="1" ref="I12:I21">+E12-H12</f>
        <v>14.4</v>
      </c>
      <c r="J12" s="44">
        <v>16</v>
      </c>
      <c r="K12" s="44">
        <v>0.5</v>
      </c>
      <c r="L12" s="44"/>
      <c r="M12" s="64">
        <f aca="true" t="shared" si="2" ref="M12:M21">AVERAGE(K12:L12)</f>
        <v>0.5</v>
      </c>
      <c r="N12" s="61">
        <f aca="true" t="shared" si="3" ref="N12:N21">+J12-M12</f>
        <v>15.5</v>
      </c>
      <c r="O12" s="66">
        <f aca="true" t="shared" si="4" ref="O12:O21">SUM(I12+N12)</f>
        <v>29.9</v>
      </c>
      <c r="P12" s="47">
        <v>16</v>
      </c>
      <c r="Q12" s="44">
        <v>0.2</v>
      </c>
      <c r="R12" s="44"/>
      <c r="S12" s="64">
        <f aca="true" t="shared" si="5" ref="S12:S21">AVERAGE(Q12:R12)</f>
        <v>0.2</v>
      </c>
      <c r="T12" s="62">
        <f aca="true" t="shared" si="6" ref="T12:T21">+P12-S12</f>
        <v>15.8</v>
      </c>
      <c r="U12" s="44">
        <v>16</v>
      </c>
      <c r="V12" s="44">
        <v>1.1</v>
      </c>
      <c r="W12" s="44"/>
      <c r="X12" s="64">
        <f aca="true" t="shared" si="7" ref="X12:X21">AVERAGE(V12:W12)</f>
        <v>1.1</v>
      </c>
      <c r="Y12" s="62">
        <f aca="true" t="shared" si="8" ref="Y12:Y21">+U12-X12</f>
        <v>14.9</v>
      </c>
      <c r="Z12" s="66">
        <f aca="true" t="shared" si="9" ref="Z12:Z21">SUM(T12+Y12)</f>
        <v>30.700000000000003</v>
      </c>
      <c r="AA12" s="8"/>
      <c r="AB12" s="14">
        <f aca="true" t="shared" si="10" ref="AB12:AB20">SUM(O12+Z12+AA12)</f>
        <v>60.6</v>
      </c>
    </row>
    <row r="13" spans="1:28" ht="34.5" customHeight="1">
      <c r="A13" s="1">
        <v>2</v>
      </c>
      <c r="B13" s="78" t="s">
        <v>106</v>
      </c>
      <c r="C13" s="73" t="s">
        <v>102</v>
      </c>
      <c r="D13" s="54">
        <v>34269</v>
      </c>
      <c r="E13" s="44">
        <v>16</v>
      </c>
      <c r="F13" s="44">
        <v>0.9</v>
      </c>
      <c r="G13" s="44"/>
      <c r="H13" s="64">
        <f t="shared" si="0"/>
        <v>0.9</v>
      </c>
      <c r="I13" s="60">
        <f t="shared" si="1"/>
        <v>15.1</v>
      </c>
      <c r="J13" s="44">
        <v>16</v>
      </c>
      <c r="K13" s="44">
        <v>0.5</v>
      </c>
      <c r="L13" s="44"/>
      <c r="M13" s="64">
        <f t="shared" si="2"/>
        <v>0.5</v>
      </c>
      <c r="N13" s="61">
        <f t="shared" si="3"/>
        <v>15.5</v>
      </c>
      <c r="O13" s="66">
        <f t="shared" si="4"/>
        <v>30.6</v>
      </c>
      <c r="P13" s="47">
        <v>16</v>
      </c>
      <c r="Q13" s="44">
        <v>0.4</v>
      </c>
      <c r="R13" s="44"/>
      <c r="S13" s="64">
        <f t="shared" si="5"/>
        <v>0.4</v>
      </c>
      <c r="T13" s="62">
        <f t="shared" si="6"/>
        <v>15.6</v>
      </c>
      <c r="U13" s="44">
        <v>16</v>
      </c>
      <c r="V13" s="44">
        <v>2</v>
      </c>
      <c r="W13" s="44"/>
      <c r="X13" s="64">
        <f t="shared" si="7"/>
        <v>2</v>
      </c>
      <c r="Y13" s="62">
        <f t="shared" si="8"/>
        <v>14</v>
      </c>
      <c r="Z13" s="66">
        <f t="shared" si="9"/>
        <v>29.6</v>
      </c>
      <c r="AA13" s="8"/>
      <c r="AB13" s="14">
        <f t="shared" si="10"/>
        <v>60.2</v>
      </c>
    </row>
    <row r="14" spans="1:28" ht="34.5" customHeight="1">
      <c r="A14" s="1">
        <v>3</v>
      </c>
      <c r="B14" s="78" t="s">
        <v>119</v>
      </c>
      <c r="C14" s="73" t="s">
        <v>114</v>
      </c>
      <c r="D14" s="54">
        <v>35909</v>
      </c>
      <c r="E14" s="44">
        <v>16</v>
      </c>
      <c r="F14" s="44">
        <v>0.7</v>
      </c>
      <c r="G14" s="44"/>
      <c r="H14" s="64">
        <f t="shared" si="0"/>
        <v>0.7</v>
      </c>
      <c r="I14" s="60">
        <f t="shared" si="1"/>
        <v>15.3</v>
      </c>
      <c r="J14" s="44">
        <v>16</v>
      </c>
      <c r="K14" s="44">
        <v>0.9</v>
      </c>
      <c r="L14" s="44"/>
      <c r="M14" s="64">
        <f t="shared" si="2"/>
        <v>0.9</v>
      </c>
      <c r="N14" s="61">
        <f t="shared" si="3"/>
        <v>15.1</v>
      </c>
      <c r="O14" s="66">
        <f t="shared" si="4"/>
        <v>30.4</v>
      </c>
      <c r="P14" s="47">
        <v>16</v>
      </c>
      <c r="Q14" s="44">
        <v>0.6</v>
      </c>
      <c r="R14" s="44"/>
      <c r="S14" s="64">
        <f t="shared" si="5"/>
        <v>0.6</v>
      </c>
      <c r="T14" s="62">
        <f t="shared" si="6"/>
        <v>15.4</v>
      </c>
      <c r="U14" s="44">
        <v>16</v>
      </c>
      <c r="V14" s="44">
        <v>1.7</v>
      </c>
      <c r="W14" s="44"/>
      <c r="X14" s="64">
        <f t="shared" si="7"/>
        <v>1.7</v>
      </c>
      <c r="Y14" s="62">
        <f t="shared" si="8"/>
        <v>14.3</v>
      </c>
      <c r="Z14" s="66">
        <f t="shared" si="9"/>
        <v>29.700000000000003</v>
      </c>
      <c r="AA14" s="8"/>
      <c r="AB14" s="14">
        <f t="shared" si="10"/>
        <v>60.1</v>
      </c>
    </row>
    <row r="15" spans="1:28" ht="34.5" customHeight="1">
      <c r="A15" s="1">
        <v>3</v>
      </c>
      <c r="B15" s="78" t="s">
        <v>111</v>
      </c>
      <c r="C15" s="73" t="s">
        <v>102</v>
      </c>
      <c r="D15" s="54">
        <v>36066</v>
      </c>
      <c r="E15" s="44">
        <v>16</v>
      </c>
      <c r="F15" s="44">
        <v>0.8</v>
      </c>
      <c r="G15" s="44"/>
      <c r="H15" s="64">
        <f t="shared" si="0"/>
        <v>0.8</v>
      </c>
      <c r="I15" s="60">
        <f t="shared" si="1"/>
        <v>15.2</v>
      </c>
      <c r="J15" s="44">
        <v>16</v>
      </c>
      <c r="K15" s="44">
        <v>1.2</v>
      </c>
      <c r="L15" s="44"/>
      <c r="M15" s="64">
        <f t="shared" si="2"/>
        <v>1.2</v>
      </c>
      <c r="N15" s="61">
        <f t="shared" si="3"/>
        <v>14.8</v>
      </c>
      <c r="O15" s="66">
        <f t="shared" si="4"/>
        <v>30</v>
      </c>
      <c r="P15" s="47">
        <v>16</v>
      </c>
      <c r="Q15" s="44">
        <v>1</v>
      </c>
      <c r="R15" s="44"/>
      <c r="S15" s="64">
        <f t="shared" si="5"/>
        <v>1</v>
      </c>
      <c r="T15" s="62">
        <f t="shared" si="6"/>
        <v>15</v>
      </c>
      <c r="U15" s="44">
        <v>16</v>
      </c>
      <c r="V15" s="44">
        <v>1</v>
      </c>
      <c r="W15" s="44"/>
      <c r="X15" s="64">
        <f t="shared" si="7"/>
        <v>1</v>
      </c>
      <c r="Y15" s="62">
        <f t="shared" si="8"/>
        <v>15</v>
      </c>
      <c r="Z15" s="66">
        <f t="shared" si="9"/>
        <v>30</v>
      </c>
      <c r="AA15" s="8"/>
      <c r="AB15" s="14">
        <f t="shared" si="10"/>
        <v>60</v>
      </c>
    </row>
    <row r="16" spans="1:28" ht="34.5" customHeight="1">
      <c r="A16" s="1">
        <v>5</v>
      </c>
      <c r="B16" s="78" t="s">
        <v>109</v>
      </c>
      <c r="C16" s="73" t="s">
        <v>102</v>
      </c>
      <c r="D16" s="54">
        <v>35950</v>
      </c>
      <c r="E16" s="44">
        <v>16</v>
      </c>
      <c r="F16" s="44">
        <v>0.8</v>
      </c>
      <c r="G16" s="44"/>
      <c r="H16" s="64">
        <f t="shared" si="0"/>
        <v>0.8</v>
      </c>
      <c r="I16" s="60">
        <f t="shared" si="1"/>
        <v>15.2</v>
      </c>
      <c r="J16" s="44">
        <v>16</v>
      </c>
      <c r="K16" s="44">
        <v>0.9</v>
      </c>
      <c r="L16" s="44"/>
      <c r="M16" s="64">
        <f t="shared" si="2"/>
        <v>0.9</v>
      </c>
      <c r="N16" s="61">
        <f t="shared" si="3"/>
        <v>15.1</v>
      </c>
      <c r="O16" s="66">
        <f t="shared" si="4"/>
        <v>30.299999999999997</v>
      </c>
      <c r="P16" s="47">
        <v>16</v>
      </c>
      <c r="Q16" s="44">
        <v>0.9</v>
      </c>
      <c r="R16" s="44"/>
      <c r="S16" s="64">
        <f t="shared" si="5"/>
        <v>0.9</v>
      </c>
      <c r="T16" s="62">
        <f t="shared" si="6"/>
        <v>15.1</v>
      </c>
      <c r="U16" s="44">
        <v>16</v>
      </c>
      <c r="V16" s="44">
        <v>2.3</v>
      </c>
      <c r="W16" s="44"/>
      <c r="X16" s="64">
        <f t="shared" si="7"/>
        <v>2.3</v>
      </c>
      <c r="Y16" s="62">
        <f t="shared" si="8"/>
        <v>13.7</v>
      </c>
      <c r="Z16" s="66">
        <f t="shared" si="9"/>
        <v>28.799999999999997</v>
      </c>
      <c r="AA16" s="8"/>
      <c r="AB16" s="14">
        <f t="shared" si="10"/>
        <v>59.099999999999994</v>
      </c>
    </row>
    <row r="17" spans="1:28" ht="34.5" customHeight="1">
      <c r="A17" s="1">
        <v>6</v>
      </c>
      <c r="B17" s="78" t="s">
        <v>108</v>
      </c>
      <c r="C17" s="73" t="s">
        <v>102</v>
      </c>
      <c r="D17" s="54">
        <v>36151</v>
      </c>
      <c r="E17" s="44">
        <v>16</v>
      </c>
      <c r="F17" s="44">
        <v>0.7</v>
      </c>
      <c r="G17" s="44"/>
      <c r="H17" s="64">
        <f t="shared" si="0"/>
        <v>0.7</v>
      </c>
      <c r="I17" s="60">
        <f t="shared" si="1"/>
        <v>15.3</v>
      </c>
      <c r="J17" s="44">
        <v>16</v>
      </c>
      <c r="K17" s="44">
        <v>1</v>
      </c>
      <c r="L17" s="44"/>
      <c r="M17" s="64">
        <f t="shared" si="2"/>
        <v>1</v>
      </c>
      <c r="N17" s="61">
        <f t="shared" si="3"/>
        <v>15</v>
      </c>
      <c r="O17" s="66">
        <f t="shared" si="4"/>
        <v>30.3</v>
      </c>
      <c r="P17" s="47">
        <v>16</v>
      </c>
      <c r="Q17" s="44">
        <v>1</v>
      </c>
      <c r="R17" s="44"/>
      <c r="S17" s="64">
        <f t="shared" si="5"/>
        <v>1</v>
      </c>
      <c r="T17" s="62">
        <f t="shared" si="6"/>
        <v>15</v>
      </c>
      <c r="U17" s="44">
        <v>16</v>
      </c>
      <c r="V17" s="44">
        <v>2.3</v>
      </c>
      <c r="W17" s="44"/>
      <c r="X17" s="64">
        <f t="shared" si="7"/>
        <v>2.3</v>
      </c>
      <c r="Y17" s="62">
        <f t="shared" si="8"/>
        <v>13.7</v>
      </c>
      <c r="Z17" s="66">
        <f t="shared" si="9"/>
        <v>28.7</v>
      </c>
      <c r="AA17" s="8"/>
      <c r="AB17" s="14">
        <f t="shared" si="10"/>
        <v>59</v>
      </c>
    </row>
    <row r="18" spans="1:28" ht="34.5" customHeight="1">
      <c r="A18" s="1">
        <v>7</v>
      </c>
      <c r="B18" s="78" t="s">
        <v>110</v>
      </c>
      <c r="C18" s="73" t="s">
        <v>102</v>
      </c>
      <c r="D18" s="54">
        <v>35963</v>
      </c>
      <c r="E18" s="44">
        <v>16</v>
      </c>
      <c r="F18" s="44">
        <v>0.5</v>
      </c>
      <c r="G18" s="44"/>
      <c r="H18" s="64">
        <f t="shared" si="0"/>
        <v>0.5</v>
      </c>
      <c r="I18" s="60">
        <f t="shared" si="1"/>
        <v>15.5</v>
      </c>
      <c r="J18" s="44">
        <v>16</v>
      </c>
      <c r="K18" s="44">
        <v>1.1</v>
      </c>
      <c r="L18" s="44"/>
      <c r="M18" s="64">
        <f t="shared" si="2"/>
        <v>1.1</v>
      </c>
      <c r="N18" s="61">
        <f t="shared" si="3"/>
        <v>14.9</v>
      </c>
      <c r="O18" s="66">
        <f t="shared" si="4"/>
        <v>30.4</v>
      </c>
      <c r="P18" s="47">
        <v>16</v>
      </c>
      <c r="Q18" s="44">
        <v>1.9</v>
      </c>
      <c r="R18" s="44"/>
      <c r="S18" s="64">
        <f t="shared" si="5"/>
        <v>1.9</v>
      </c>
      <c r="T18" s="62">
        <f t="shared" si="6"/>
        <v>14.1</v>
      </c>
      <c r="U18" s="44">
        <v>16</v>
      </c>
      <c r="V18" s="44">
        <v>2.6</v>
      </c>
      <c r="W18" s="44"/>
      <c r="X18" s="64">
        <f t="shared" si="7"/>
        <v>2.6</v>
      </c>
      <c r="Y18" s="62">
        <f t="shared" si="8"/>
        <v>13.4</v>
      </c>
      <c r="Z18" s="66">
        <f t="shared" si="9"/>
        <v>27.5</v>
      </c>
      <c r="AA18" s="8"/>
      <c r="AB18" s="14">
        <f t="shared" si="10"/>
        <v>57.9</v>
      </c>
    </row>
    <row r="19" spans="1:28" ht="34.5" customHeight="1">
      <c r="A19" s="1">
        <v>8</v>
      </c>
      <c r="B19" s="78" t="s">
        <v>107</v>
      </c>
      <c r="C19" s="73" t="s">
        <v>102</v>
      </c>
      <c r="D19" s="54">
        <v>36040</v>
      </c>
      <c r="E19" s="44">
        <v>16</v>
      </c>
      <c r="F19" s="44">
        <v>0.6</v>
      </c>
      <c r="G19" s="44"/>
      <c r="H19" s="64">
        <f t="shared" si="0"/>
        <v>0.6</v>
      </c>
      <c r="I19" s="60">
        <f t="shared" si="1"/>
        <v>15.4</v>
      </c>
      <c r="J19" s="44">
        <v>14.5</v>
      </c>
      <c r="K19" s="44">
        <v>0.5</v>
      </c>
      <c r="L19" s="44"/>
      <c r="M19" s="64">
        <f t="shared" si="2"/>
        <v>0.5</v>
      </c>
      <c r="N19" s="61">
        <f t="shared" si="3"/>
        <v>14</v>
      </c>
      <c r="O19" s="66">
        <f t="shared" si="4"/>
        <v>29.4</v>
      </c>
      <c r="P19" s="47">
        <v>16</v>
      </c>
      <c r="Q19" s="44">
        <v>1.7</v>
      </c>
      <c r="R19" s="44"/>
      <c r="S19" s="64">
        <f t="shared" si="5"/>
        <v>1.7</v>
      </c>
      <c r="T19" s="62">
        <f t="shared" si="6"/>
        <v>14.3</v>
      </c>
      <c r="U19" s="44">
        <v>16</v>
      </c>
      <c r="V19" s="44">
        <v>2.2</v>
      </c>
      <c r="W19" s="44"/>
      <c r="X19" s="64">
        <f t="shared" si="7"/>
        <v>2.2</v>
      </c>
      <c r="Y19" s="62">
        <f t="shared" si="8"/>
        <v>13.8</v>
      </c>
      <c r="Z19" s="66">
        <f t="shared" si="9"/>
        <v>28.1</v>
      </c>
      <c r="AA19" s="8"/>
      <c r="AB19" s="14">
        <f t="shared" si="10"/>
        <v>57.5</v>
      </c>
    </row>
    <row r="20" spans="1:28" ht="34.5" customHeight="1">
      <c r="A20" s="1">
        <v>9</v>
      </c>
      <c r="B20" s="78" t="s">
        <v>78</v>
      </c>
      <c r="C20" s="73" t="s">
        <v>61</v>
      </c>
      <c r="D20" s="54">
        <v>36131</v>
      </c>
      <c r="E20" s="44">
        <v>15.5</v>
      </c>
      <c r="F20" s="44">
        <v>2</v>
      </c>
      <c r="G20" s="44"/>
      <c r="H20" s="64">
        <f t="shared" si="0"/>
        <v>2</v>
      </c>
      <c r="I20" s="60">
        <f t="shared" si="1"/>
        <v>13.5</v>
      </c>
      <c r="J20" s="44">
        <v>15.5</v>
      </c>
      <c r="K20" s="44">
        <v>2</v>
      </c>
      <c r="L20" s="44"/>
      <c r="M20" s="64">
        <f t="shared" si="2"/>
        <v>2</v>
      </c>
      <c r="N20" s="61">
        <f t="shared" si="3"/>
        <v>13.5</v>
      </c>
      <c r="O20" s="66">
        <f t="shared" si="4"/>
        <v>27</v>
      </c>
      <c r="P20" s="47">
        <v>16</v>
      </c>
      <c r="Q20" s="44">
        <v>1.2</v>
      </c>
      <c r="R20" s="44"/>
      <c r="S20" s="64">
        <f t="shared" si="5"/>
        <v>1.2</v>
      </c>
      <c r="T20" s="62">
        <f t="shared" si="6"/>
        <v>14.8</v>
      </c>
      <c r="U20" s="44">
        <v>16</v>
      </c>
      <c r="V20" s="44">
        <v>2.2</v>
      </c>
      <c r="W20" s="44"/>
      <c r="X20" s="64">
        <f t="shared" si="7"/>
        <v>2.2</v>
      </c>
      <c r="Y20" s="62">
        <f t="shared" si="8"/>
        <v>13.8</v>
      </c>
      <c r="Z20" s="66">
        <f t="shared" si="9"/>
        <v>28.6</v>
      </c>
      <c r="AA20" s="8"/>
      <c r="AB20" s="14">
        <f t="shared" si="10"/>
        <v>55.6</v>
      </c>
    </row>
    <row r="21" spans="1:28" ht="34.5" customHeight="1">
      <c r="A21" s="1"/>
      <c r="B21" s="78"/>
      <c r="C21" s="83"/>
      <c r="D21" s="54"/>
      <c r="E21" s="44">
        <v>16</v>
      </c>
      <c r="F21" s="44"/>
      <c r="G21" s="44"/>
      <c r="H21" s="64" t="e">
        <f t="shared" si="0"/>
        <v>#DIV/0!</v>
      </c>
      <c r="I21" s="60" t="e">
        <f t="shared" si="1"/>
        <v>#DIV/0!</v>
      </c>
      <c r="J21" s="44">
        <v>16</v>
      </c>
      <c r="K21" s="44"/>
      <c r="L21" s="44"/>
      <c r="M21" s="64" t="e">
        <f t="shared" si="2"/>
        <v>#DIV/0!</v>
      </c>
      <c r="N21" s="61" t="e">
        <f t="shared" si="3"/>
        <v>#DIV/0!</v>
      </c>
      <c r="O21" s="66" t="e">
        <f t="shared" si="4"/>
        <v>#DIV/0!</v>
      </c>
      <c r="P21" s="47">
        <v>16</v>
      </c>
      <c r="Q21" s="44"/>
      <c r="R21" s="44"/>
      <c r="S21" s="64" t="e">
        <f t="shared" si="5"/>
        <v>#DIV/0!</v>
      </c>
      <c r="T21" s="62" t="e">
        <f t="shared" si="6"/>
        <v>#DIV/0!</v>
      </c>
      <c r="U21" s="44">
        <v>16</v>
      </c>
      <c r="V21" s="44"/>
      <c r="W21" s="44"/>
      <c r="X21" s="64" t="e">
        <f t="shared" si="7"/>
        <v>#DIV/0!</v>
      </c>
      <c r="Y21" s="62" t="e">
        <f t="shared" si="8"/>
        <v>#DIV/0!</v>
      </c>
      <c r="Z21" s="66" t="e">
        <f t="shared" si="9"/>
        <v>#DIV/0!</v>
      </c>
      <c r="AA21" s="8"/>
      <c r="AB21" s="14"/>
    </row>
    <row r="22" spans="1:28" ht="34.5" customHeight="1">
      <c r="A22" s="1"/>
      <c r="B22" s="80"/>
      <c r="C22" s="83"/>
      <c r="D22" s="51"/>
      <c r="E22" s="44"/>
      <c r="F22" s="44"/>
      <c r="G22" s="44"/>
      <c r="H22" s="64"/>
      <c r="I22" s="60"/>
      <c r="J22" s="44"/>
      <c r="K22" s="44"/>
      <c r="L22" s="44"/>
      <c r="M22" s="64"/>
      <c r="N22" s="61"/>
      <c r="O22" s="66"/>
      <c r="P22" s="47"/>
      <c r="Q22" s="44"/>
      <c r="R22" s="44"/>
      <c r="S22" s="64"/>
      <c r="T22" s="62"/>
      <c r="U22" s="44"/>
      <c r="V22" s="44"/>
      <c r="W22" s="44"/>
      <c r="X22" s="64"/>
      <c r="Y22" s="62"/>
      <c r="Z22" s="66"/>
      <c r="AA22" s="8"/>
      <c r="AB22" s="14"/>
    </row>
    <row r="23" spans="1:28" ht="34.5" customHeight="1">
      <c r="A23" s="1"/>
      <c r="B23" s="78"/>
      <c r="C23" s="83"/>
      <c r="D23" s="54"/>
      <c r="E23" s="44"/>
      <c r="F23" s="44"/>
      <c r="G23" s="44"/>
      <c r="H23" s="64"/>
      <c r="I23" s="60"/>
      <c r="J23" s="44"/>
      <c r="K23" s="44"/>
      <c r="L23" s="44"/>
      <c r="M23" s="64"/>
      <c r="N23" s="61"/>
      <c r="O23" s="66"/>
      <c r="P23" s="47"/>
      <c r="Q23" s="44"/>
      <c r="R23" s="44"/>
      <c r="S23" s="64"/>
      <c r="T23" s="62"/>
      <c r="U23" s="44"/>
      <c r="V23" s="44"/>
      <c r="W23" s="44"/>
      <c r="X23" s="64"/>
      <c r="Y23" s="62"/>
      <c r="Z23" s="66"/>
      <c r="AA23" s="8"/>
      <c r="AB23" s="14"/>
    </row>
    <row r="24" spans="1:28" ht="30" customHeight="1" thickBot="1">
      <c r="A24" s="9"/>
      <c r="B24" s="84"/>
      <c r="C24" s="85"/>
      <c r="D24" s="76"/>
      <c r="E24" s="44"/>
      <c r="F24" s="44"/>
      <c r="G24" s="44"/>
      <c r="H24" s="64"/>
      <c r="I24" s="60"/>
      <c r="J24" s="44"/>
      <c r="K24" s="44"/>
      <c r="L24" s="44"/>
      <c r="M24" s="64"/>
      <c r="N24" s="61"/>
      <c r="O24" s="66"/>
      <c r="P24" s="47"/>
      <c r="Q24" s="44"/>
      <c r="R24" s="44"/>
      <c r="S24" s="64"/>
      <c r="T24" s="62"/>
      <c r="U24" s="44"/>
      <c r="V24" s="44"/>
      <c r="W24" s="44"/>
      <c r="X24" s="64"/>
      <c r="Y24" s="62"/>
      <c r="Z24" s="66"/>
      <c r="AA24" s="8"/>
      <c r="AB24" s="14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26" right="0.5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19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7109375" style="0" customWidth="1"/>
    <col min="2" max="2" width="16.00390625" style="0" customWidth="1"/>
    <col min="3" max="3" width="12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71093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4.7109375" style="0" customWidth="1"/>
    <col min="28" max="28" width="8.7109375" style="0" customWidth="1"/>
  </cols>
  <sheetData>
    <row r="3" spans="1:28" ht="15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27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70</v>
      </c>
      <c r="C12" s="73" t="s">
        <v>61</v>
      </c>
      <c r="D12" s="51">
        <v>37465</v>
      </c>
      <c r="E12" s="44">
        <v>17</v>
      </c>
      <c r="F12" s="44">
        <v>1.5</v>
      </c>
      <c r="G12" s="44"/>
      <c r="H12" s="64">
        <f aca="true" t="shared" si="0" ref="H12:H18">AVERAGE(F12:G12)</f>
        <v>1.5</v>
      </c>
      <c r="I12" s="60">
        <f aca="true" t="shared" si="1" ref="I12:I18">+E12-H12</f>
        <v>15.5</v>
      </c>
      <c r="J12" s="44">
        <v>17</v>
      </c>
      <c r="K12" s="44">
        <v>0.5</v>
      </c>
      <c r="L12" s="44"/>
      <c r="M12" s="64">
        <f aca="true" t="shared" si="2" ref="M12:M18">AVERAGE(K12:L12)</f>
        <v>0.5</v>
      </c>
      <c r="N12" s="61">
        <f aca="true" t="shared" si="3" ref="N12:N18">+J12-M12</f>
        <v>16.5</v>
      </c>
      <c r="O12" s="72">
        <f aca="true" t="shared" si="4" ref="O12:O18">SUM(I12+N12)</f>
        <v>32</v>
      </c>
      <c r="P12" s="44">
        <v>17</v>
      </c>
      <c r="Q12" s="44">
        <v>0.6</v>
      </c>
      <c r="R12" s="44"/>
      <c r="S12" s="64">
        <f aca="true" t="shared" si="5" ref="S12:S18">AVERAGE(Q12:R12)</f>
        <v>0.6</v>
      </c>
      <c r="T12" s="60">
        <f aca="true" t="shared" si="6" ref="T12:T18">+P12-S12</f>
        <v>16.4</v>
      </c>
      <c r="U12" s="44">
        <v>17</v>
      </c>
      <c r="V12" s="44">
        <v>1.2</v>
      </c>
      <c r="W12" s="44"/>
      <c r="X12" s="64">
        <f aca="true" t="shared" si="7" ref="X12:X18">AVERAGE(V12:W12)</f>
        <v>1.2</v>
      </c>
      <c r="Y12" s="61">
        <f aca="true" t="shared" si="8" ref="Y12:Y18">+U12-X12</f>
        <v>15.8</v>
      </c>
      <c r="Z12" s="66">
        <f aca="true" t="shared" si="9" ref="Z12:Z18">SUM(T12+Y12)</f>
        <v>32.2</v>
      </c>
      <c r="AA12" s="8"/>
      <c r="AB12" s="70">
        <f aca="true" t="shared" si="10" ref="AB12:AB17">SUM(O12+Z12+AA12)</f>
        <v>64.2</v>
      </c>
    </row>
    <row r="13" spans="1:28" ht="34.5" customHeight="1">
      <c r="A13" s="1">
        <v>2</v>
      </c>
      <c r="B13" s="78" t="s">
        <v>74</v>
      </c>
      <c r="C13" s="73" t="s">
        <v>61</v>
      </c>
      <c r="D13" s="54">
        <v>37800</v>
      </c>
      <c r="E13" s="44">
        <v>17</v>
      </c>
      <c r="F13" s="44">
        <v>1.2</v>
      </c>
      <c r="G13" s="44"/>
      <c r="H13" s="64">
        <f t="shared" si="0"/>
        <v>1.2</v>
      </c>
      <c r="I13" s="60">
        <f t="shared" si="1"/>
        <v>15.8</v>
      </c>
      <c r="J13" s="44">
        <v>17</v>
      </c>
      <c r="K13" s="44">
        <v>1.4</v>
      </c>
      <c r="L13" s="44"/>
      <c r="M13" s="64">
        <f t="shared" si="2"/>
        <v>1.4</v>
      </c>
      <c r="N13" s="61">
        <f t="shared" si="3"/>
        <v>15.6</v>
      </c>
      <c r="O13" s="72">
        <f t="shared" si="4"/>
        <v>31.4</v>
      </c>
      <c r="P13" s="44">
        <v>17</v>
      </c>
      <c r="Q13" s="44">
        <v>1.5</v>
      </c>
      <c r="R13" s="44"/>
      <c r="S13" s="64">
        <f t="shared" si="5"/>
        <v>1.5</v>
      </c>
      <c r="T13" s="60">
        <f t="shared" si="6"/>
        <v>15.5</v>
      </c>
      <c r="U13" s="44">
        <v>17</v>
      </c>
      <c r="V13" s="44">
        <v>1.9</v>
      </c>
      <c r="W13" s="44"/>
      <c r="X13" s="64">
        <f t="shared" si="7"/>
        <v>1.9</v>
      </c>
      <c r="Y13" s="61">
        <f t="shared" si="8"/>
        <v>15.1</v>
      </c>
      <c r="Z13" s="66">
        <f t="shared" si="9"/>
        <v>30.6</v>
      </c>
      <c r="AA13" s="8"/>
      <c r="AB13" s="70">
        <f t="shared" si="10"/>
        <v>62</v>
      </c>
    </row>
    <row r="14" spans="1:28" ht="34.5" customHeight="1">
      <c r="A14" s="1">
        <v>3</v>
      </c>
      <c r="B14" s="78" t="s">
        <v>43</v>
      </c>
      <c r="C14" s="73" t="s">
        <v>44</v>
      </c>
      <c r="D14" s="51">
        <v>37972</v>
      </c>
      <c r="E14" s="44">
        <v>16.5</v>
      </c>
      <c r="F14" s="44">
        <v>1.8</v>
      </c>
      <c r="G14" s="44"/>
      <c r="H14" s="64">
        <f t="shared" si="0"/>
        <v>1.8</v>
      </c>
      <c r="I14" s="60">
        <f t="shared" si="1"/>
        <v>14.7</v>
      </c>
      <c r="J14" s="44">
        <v>16.5</v>
      </c>
      <c r="K14" s="44">
        <v>0.3</v>
      </c>
      <c r="L14" s="44"/>
      <c r="M14" s="64">
        <f t="shared" si="2"/>
        <v>0.3</v>
      </c>
      <c r="N14" s="61">
        <f t="shared" si="3"/>
        <v>16.2</v>
      </c>
      <c r="O14" s="72">
        <f t="shared" si="4"/>
        <v>30.9</v>
      </c>
      <c r="P14" s="44">
        <v>17</v>
      </c>
      <c r="Q14" s="44">
        <v>1.1</v>
      </c>
      <c r="R14" s="44"/>
      <c r="S14" s="64">
        <f t="shared" si="5"/>
        <v>1.1</v>
      </c>
      <c r="T14" s="60">
        <f t="shared" si="6"/>
        <v>15.9</v>
      </c>
      <c r="U14" s="44">
        <v>17</v>
      </c>
      <c r="V14" s="44">
        <v>2</v>
      </c>
      <c r="W14" s="44"/>
      <c r="X14" s="64">
        <f t="shared" si="7"/>
        <v>2</v>
      </c>
      <c r="Y14" s="61">
        <f t="shared" si="8"/>
        <v>15</v>
      </c>
      <c r="Z14" s="66">
        <f t="shared" si="9"/>
        <v>30.9</v>
      </c>
      <c r="AA14" s="8"/>
      <c r="AB14" s="70">
        <f t="shared" si="10"/>
        <v>61.8</v>
      </c>
    </row>
    <row r="15" spans="1:28" ht="34.5" customHeight="1">
      <c r="A15" s="1">
        <v>4</v>
      </c>
      <c r="B15" s="78" t="s">
        <v>71</v>
      </c>
      <c r="C15" s="73" t="s">
        <v>61</v>
      </c>
      <c r="D15" s="54">
        <v>37406</v>
      </c>
      <c r="E15" s="44">
        <v>17</v>
      </c>
      <c r="F15" s="44">
        <v>2.6</v>
      </c>
      <c r="G15" s="44"/>
      <c r="H15" s="64">
        <f t="shared" si="0"/>
        <v>2.6</v>
      </c>
      <c r="I15" s="60">
        <f t="shared" si="1"/>
        <v>14.4</v>
      </c>
      <c r="J15" s="44">
        <v>17</v>
      </c>
      <c r="K15" s="44">
        <v>1</v>
      </c>
      <c r="L15" s="44"/>
      <c r="M15" s="64">
        <f t="shared" si="2"/>
        <v>1</v>
      </c>
      <c r="N15" s="61">
        <f t="shared" si="3"/>
        <v>16</v>
      </c>
      <c r="O15" s="72">
        <f t="shared" si="4"/>
        <v>30.4</v>
      </c>
      <c r="P15" s="44">
        <v>17</v>
      </c>
      <c r="Q15" s="44">
        <v>3</v>
      </c>
      <c r="R15" s="44"/>
      <c r="S15" s="64">
        <f t="shared" si="5"/>
        <v>3</v>
      </c>
      <c r="T15" s="60">
        <f t="shared" si="6"/>
        <v>14</v>
      </c>
      <c r="U15" s="44">
        <v>17</v>
      </c>
      <c r="V15" s="44">
        <v>1.9</v>
      </c>
      <c r="W15" s="44"/>
      <c r="X15" s="64">
        <f t="shared" si="7"/>
        <v>1.9</v>
      </c>
      <c r="Y15" s="61">
        <f t="shared" si="8"/>
        <v>15.1</v>
      </c>
      <c r="Z15" s="66">
        <f t="shared" si="9"/>
        <v>29.1</v>
      </c>
      <c r="AA15" s="8"/>
      <c r="AB15" s="70">
        <f t="shared" si="10"/>
        <v>59.5</v>
      </c>
    </row>
    <row r="16" spans="1:28" ht="34.5" customHeight="1">
      <c r="A16" s="1">
        <v>5</v>
      </c>
      <c r="B16" s="78" t="s">
        <v>72</v>
      </c>
      <c r="C16" s="73" t="s">
        <v>61</v>
      </c>
      <c r="D16" s="54">
        <v>37767</v>
      </c>
      <c r="E16" s="44">
        <v>16</v>
      </c>
      <c r="F16" s="44">
        <v>3.4</v>
      </c>
      <c r="G16" s="44"/>
      <c r="H16" s="64">
        <f t="shared" si="0"/>
        <v>3.4</v>
      </c>
      <c r="I16" s="60">
        <f t="shared" si="1"/>
        <v>12.6</v>
      </c>
      <c r="J16" s="44">
        <v>17</v>
      </c>
      <c r="K16" s="44">
        <v>1.6</v>
      </c>
      <c r="L16" s="44"/>
      <c r="M16" s="64">
        <f t="shared" si="2"/>
        <v>1.6</v>
      </c>
      <c r="N16" s="61">
        <f t="shared" si="3"/>
        <v>15.4</v>
      </c>
      <c r="O16" s="72">
        <f t="shared" si="4"/>
        <v>28</v>
      </c>
      <c r="P16" s="44">
        <v>17</v>
      </c>
      <c r="Q16" s="44">
        <v>3.2</v>
      </c>
      <c r="R16" s="44"/>
      <c r="S16" s="64">
        <f t="shared" si="5"/>
        <v>3.2</v>
      </c>
      <c r="T16" s="60">
        <f t="shared" si="6"/>
        <v>13.8</v>
      </c>
      <c r="U16" s="44">
        <v>17</v>
      </c>
      <c r="V16" s="44">
        <v>3</v>
      </c>
      <c r="W16" s="44"/>
      <c r="X16" s="64">
        <f t="shared" si="7"/>
        <v>3</v>
      </c>
      <c r="Y16" s="61">
        <f t="shared" si="8"/>
        <v>14</v>
      </c>
      <c r="Z16" s="66">
        <f t="shared" si="9"/>
        <v>27.8</v>
      </c>
      <c r="AA16" s="8"/>
      <c r="AB16" s="70">
        <f t="shared" si="10"/>
        <v>55.8</v>
      </c>
    </row>
    <row r="17" spans="1:28" ht="30" customHeight="1">
      <c r="A17" s="1">
        <v>6</v>
      </c>
      <c r="B17" s="80" t="s">
        <v>73</v>
      </c>
      <c r="C17" s="73" t="s">
        <v>61</v>
      </c>
      <c r="D17" s="52">
        <v>37784</v>
      </c>
      <c r="E17" s="44">
        <v>16.5</v>
      </c>
      <c r="F17" s="44">
        <v>2.4</v>
      </c>
      <c r="G17" s="44"/>
      <c r="H17" s="64">
        <f t="shared" si="0"/>
        <v>2.4</v>
      </c>
      <c r="I17" s="60">
        <f t="shared" si="1"/>
        <v>14.1</v>
      </c>
      <c r="J17" s="44">
        <v>17</v>
      </c>
      <c r="K17" s="44">
        <v>2.3</v>
      </c>
      <c r="L17" s="44"/>
      <c r="M17" s="64">
        <f t="shared" si="2"/>
        <v>2.3</v>
      </c>
      <c r="N17" s="61">
        <f t="shared" si="3"/>
        <v>14.7</v>
      </c>
      <c r="O17" s="72">
        <f t="shared" si="4"/>
        <v>28.799999999999997</v>
      </c>
      <c r="P17" s="44">
        <v>17</v>
      </c>
      <c r="Q17" s="44">
        <v>3.5</v>
      </c>
      <c r="R17" s="44"/>
      <c r="S17" s="64">
        <f t="shared" si="5"/>
        <v>3.5</v>
      </c>
      <c r="T17" s="60">
        <f t="shared" si="6"/>
        <v>13.5</v>
      </c>
      <c r="U17" s="44">
        <v>17</v>
      </c>
      <c r="V17" s="44">
        <v>4.5</v>
      </c>
      <c r="W17" s="44"/>
      <c r="X17" s="64">
        <f t="shared" si="7"/>
        <v>4.5</v>
      </c>
      <c r="Y17" s="61">
        <f t="shared" si="8"/>
        <v>12.5</v>
      </c>
      <c r="Z17" s="66">
        <f t="shared" si="9"/>
        <v>26</v>
      </c>
      <c r="AA17" s="8"/>
      <c r="AB17" s="70">
        <f t="shared" si="10"/>
        <v>54.8</v>
      </c>
    </row>
    <row r="18" spans="1:28" ht="30" customHeight="1">
      <c r="A18" s="1"/>
      <c r="B18" s="2"/>
      <c r="C18" s="1"/>
      <c r="D18" s="3"/>
      <c r="E18" s="44">
        <v>17</v>
      </c>
      <c r="F18" s="44"/>
      <c r="G18" s="44"/>
      <c r="H18" s="64" t="e">
        <f t="shared" si="0"/>
        <v>#DIV/0!</v>
      </c>
      <c r="I18" s="60" t="e">
        <f t="shared" si="1"/>
        <v>#DIV/0!</v>
      </c>
      <c r="J18" s="44">
        <v>17</v>
      </c>
      <c r="K18" s="44"/>
      <c r="L18" s="44"/>
      <c r="M18" s="64" t="e">
        <f t="shared" si="2"/>
        <v>#DIV/0!</v>
      </c>
      <c r="N18" s="61" t="e">
        <f t="shared" si="3"/>
        <v>#DIV/0!</v>
      </c>
      <c r="O18" s="72" t="e">
        <f t="shared" si="4"/>
        <v>#DIV/0!</v>
      </c>
      <c r="P18" s="44">
        <v>17</v>
      </c>
      <c r="Q18" s="44"/>
      <c r="R18" s="44"/>
      <c r="S18" s="64" t="e">
        <f t="shared" si="5"/>
        <v>#DIV/0!</v>
      </c>
      <c r="T18" s="60" t="e">
        <f t="shared" si="6"/>
        <v>#DIV/0!</v>
      </c>
      <c r="U18" s="44">
        <v>17</v>
      </c>
      <c r="V18" s="44"/>
      <c r="W18" s="44"/>
      <c r="X18" s="64" t="e">
        <f t="shared" si="7"/>
        <v>#DIV/0!</v>
      </c>
      <c r="Y18" s="61" t="e">
        <f t="shared" si="8"/>
        <v>#DIV/0!</v>
      </c>
      <c r="Z18" s="66" t="e">
        <f t="shared" si="9"/>
        <v>#DIV/0!</v>
      </c>
      <c r="AA18" s="8"/>
      <c r="AB18" s="70"/>
    </row>
    <row r="19" spans="1:28" ht="15.75" thickBot="1">
      <c r="A19" s="9"/>
      <c r="B19" s="10"/>
      <c r="C19" s="9"/>
      <c r="D19" s="11"/>
      <c r="E19" s="6"/>
      <c r="F19" s="6"/>
      <c r="G19" s="6"/>
      <c r="H19" s="6"/>
      <c r="I19" s="6"/>
      <c r="J19" s="6"/>
      <c r="K19" s="6"/>
      <c r="L19" s="6"/>
      <c r="M19" s="6"/>
      <c r="N19" s="19"/>
      <c r="O19" s="22"/>
      <c r="P19" s="20"/>
      <c r="Q19" s="20"/>
      <c r="R19" s="20"/>
      <c r="S19" s="6"/>
      <c r="T19" s="6"/>
      <c r="U19" s="6"/>
      <c r="V19" s="6"/>
      <c r="W19" s="6"/>
      <c r="X19" s="6"/>
      <c r="Y19" s="19"/>
      <c r="Z19" s="22"/>
      <c r="AA19" s="8"/>
      <c r="AB19" s="14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37" right="0.5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48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12.7109375" style="0" customWidth="1"/>
    <col min="4" max="4" width="9.2812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281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28125" style="0" customWidth="1"/>
    <col min="27" max="27" width="4.7109375" style="0" customWidth="1"/>
    <col min="28" max="28" width="8.7109375" style="0" customWidth="1"/>
  </cols>
  <sheetData>
    <row r="3" spans="1:28" ht="15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28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87" t="s">
        <v>87</v>
      </c>
      <c r="C12" s="98" t="s">
        <v>124</v>
      </c>
      <c r="D12" s="55">
        <v>36774</v>
      </c>
      <c r="E12" s="44">
        <v>17</v>
      </c>
      <c r="F12" s="44">
        <v>0.7</v>
      </c>
      <c r="G12" s="44"/>
      <c r="H12" s="64">
        <f aca="true" t="shared" si="0" ref="H12:H37">AVERAGE(F12:G12)</f>
        <v>0.7</v>
      </c>
      <c r="I12" s="60">
        <f aca="true" t="shared" si="1" ref="I12:I20">+E12-H12</f>
        <v>16.3</v>
      </c>
      <c r="J12" s="44">
        <v>17</v>
      </c>
      <c r="K12" s="44">
        <v>1</v>
      </c>
      <c r="L12" s="44"/>
      <c r="M12" s="64">
        <f aca="true" t="shared" si="2" ref="M12:M37">AVERAGE(K12:L12)</f>
        <v>1</v>
      </c>
      <c r="N12" s="61">
        <f aca="true" t="shared" si="3" ref="N12:N37">+J12-M12</f>
        <v>16</v>
      </c>
      <c r="O12" s="72">
        <f aca="true" t="shared" si="4" ref="O12:O37">SUM(I12+N12)</f>
        <v>32.3</v>
      </c>
      <c r="P12" s="44">
        <v>17</v>
      </c>
      <c r="Q12" s="44">
        <v>0.7</v>
      </c>
      <c r="R12" s="44"/>
      <c r="S12" s="64">
        <f aca="true" t="shared" si="5" ref="S12:S37">AVERAGE(Q12:R12)</f>
        <v>0.7</v>
      </c>
      <c r="T12" s="60">
        <f aca="true" t="shared" si="6" ref="T12:T37">+P12-S12</f>
        <v>16.3</v>
      </c>
      <c r="U12" s="44">
        <v>17</v>
      </c>
      <c r="V12" s="44">
        <v>1.3</v>
      </c>
      <c r="W12" s="44"/>
      <c r="X12" s="64">
        <f aca="true" t="shared" si="7" ref="X12:X37">AVERAGE(V12:W12)</f>
        <v>1.3</v>
      </c>
      <c r="Y12" s="61">
        <f aca="true" t="shared" si="8" ref="Y12:Y37">+U12-X12</f>
        <v>15.7</v>
      </c>
      <c r="Z12" s="72">
        <f aca="true" t="shared" si="9" ref="Z12:Z37">SUM(T12+Y12)</f>
        <v>32</v>
      </c>
      <c r="AA12" s="8"/>
      <c r="AB12" s="70">
        <f aca="true" t="shared" si="10" ref="AB12:AB34">SUM(O12+Z12+AA12)</f>
        <v>64.3</v>
      </c>
    </row>
    <row r="13" spans="1:28" ht="34.5" customHeight="1">
      <c r="A13" s="1">
        <v>2</v>
      </c>
      <c r="B13" s="78" t="s">
        <v>46</v>
      </c>
      <c r="C13" s="79" t="s">
        <v>44</v>
      </c>
      <c r="D13" s="51">
        <v>37204</v>
      </c>
      <c r="E13" s="44">
        <v>16.5</v>
      </c>
      <c r="F13" s="44">
        <v>1.1</v>
      </c>
      <c r="G13" s="44"/>
      <c r="H13" s="64">
        <f t="shared" si="0"/>
        <v>1.1</v>
      </c>
      <c r="I13" s="60">
        <f t="shared" si="1"/>
        <v>15.4</v>
      </c>
      <c r="J13" s="44">
        <v>17</v>
      </c>
      <c r="K13" s="44">
        <v>0.4</v>
      </c>
      <c r="L13" s="44"/>
      <c r="M13" s="64">
        <f t="shared" si="2"/>
        <v>0.4</v>
      </c>
      <c r="N13" s="61">
        <f t="shared" si="3"/>
        <v>16.6</v>
      </c>
      <c r="O13" s="72">
        <f t="shared" si="4"/>
        <v>32</v>
      </c>
      <c r="P13" s="44">
        <v>17</v>
      </c>
      <c r="Q13" s="44">
        <v>0.2</v>
      </c>
      <c r="R13" s="44"/>
      <c r="S13" s="64">
        <f t="shared" si="5"/>
        <v>0.2</v>
      </c>
      <c r="T13" s="60">
        <f t="shared" si="6"/>
        <v>16.8</v>
      </c>
      <c r="U13" s="44">
        <v>17</v>
      </c>
      <c r="V13" s="44">
        <v>1.8</v>
      </c>
      <c r="W13" s="44"/>
      <c r="X13" s="64">
        <f t="shared" si="7"/>
        <v>1.8</v>
      </c>
      <c r="Y13" s="61">
        <f t="shared" si="8"/>
        <v>15.2</v>
      </c>
      <c r="Z13" s="72">
        <f t="shared" si="9"/>
        <v>32</v>
      </c>
      <c r="AA13" s="8"/>
      <c r="AB13" s="70">
        <f t="shared" si="10"/>
        <v>64</v>
      </c>
    </row>
    <row r="14" spans="1:28" ht="34.5" customHeight="1">
      <c r="A14" s="1">
        <v>3</v>
      </c>
      <c r="B14" s="87" t="s">
        <v>45</v>
      </c>
      <c r="C14" s="95" t="s">
        <v>44</v>
      </c>
      <c r="D14" s="51">
        <v>37176</v>
      </c>
      <c r="E14" s="44">
        <v>17</v>
      </c>
      <c r="F14" s="44">
        <v>0.8</v>
      </c>
      <c r="G14" s="44"/>
      <c r="H14" s="64">
        <f t="shared" si="0"/>
        <v>0.8</v>
      </c>
      <c r="I14" s="60">
        <f t="shared" si="1"/>
        <v>16.2</v>
      </c>
      <c r="J14" s="44">
        <v>17</v>
      </c>
      <c r="K14" s="44">
        <v>0.7</v>
      </c>
      <c r="L14" s="44"/>
      <c r="M14" s="64">
        <f t="shared" si="2"/>
        <v>0.7</v>
      </c>
      <c r="N14" s="61">
        <f t="shared" si="3"/>
        <v>16.3</v>
      </c>
      <c r="O14" s="72">
        <f t="shared" si="4"/>
        <v>32.5</v>
      </c>
      <c r="P14" s="44">
        <v>17</v>
      </c>
      <c r="Q14" s="44">
        <v>1</v>
      </c>
      <c r="R14" s="44"/>
      <c r="S14" s="64">
        <f t="shared" si="5"/>
        <v>1</v>
      </c>
      <c r="T14" s="60">
        <f t="shared" si="6"/>
        <v>16</v>
      </c>
      <c r="U14" s="44">
        <v>17</v>
      </c>
      <c r="V14" s="44">
        <v>1.6</v>
      </c>
      <c r="W14" s="44"/>
      <c r="X14" s="64">
        <f t="shared" si="7"/>
        <v>1.6</v>
      </c>
      <c r="Y14" s="61">
        <f t="shared" si="8"/>
        <v>15.4</v>
      </c>
      <c r="Z14" s="72">
        <f t="shared" si="9"/>
        <v>31.4</v>
      </c>
      <c r="AA14" s="8"/>
      <c r="AB14" s="70">
        <f t="shared" si="10"/>
        <v>63.9</v>
      </c>
    </row>
    <row r="15" spans="1:28" ht="34.5" customHeight="1">
      <c r="A15" s="1">
        <v>4</v>
      </c>
      <c r="B15" s="78" t="s">
        <v>48</v>
      </c>
      <c r="C15" s="79" t="s">
        <v>49</v>
      </c>
      <c r="D15" s="51">
        <v>36690</v>
      </c>
      <c r="E15" s="44">
        <v>17</v>
      </c>
      <c r="F15" s="44">
        <v>0.8</v>
      </c>
      <c r="G15" s="44"/>
      <c r="H15" s="64">
        <f t="shared" si="0"/>
        <v>0.8</v>
      </c>
      <c r="I15" s="60">
        <f t="shared" si="1"/>
        <v>16.2</v>
      </c>
      <c r="J15" s="44">
        <v>17</v>
      </c>
      <c r="K15" s="44">
        <v>0.9</v>
      </c>
      <c r="L15" s="44"/>
      <c r="M15" s="64">
        <f t="shared" si="2"/>
        <v>0.9</v>
      </c>
      <c r="N15" s="61">
        <f t="shared" si="3"/>
        <v>16.1</v>
      </c>
      <c r="O15" s="72">
        <f t="shared" si="4"/>
        <v>32.3</v>
      </c>
      <c r="P15" s="44">
        <v>17</v>
      </c>
      <c r="Q15" s="44">
        <v>1</v>
      </c>
      <c r="R15" s="44"/>
      <c r="S15" s="64">
        <f t="shared" si="5"/>
        <v>1</v>
      </c>
      <c r="T15" s="60">
        <f t="shared" si="6"/>
        <v>16</v>
      </c>
      <c r="U15" s="44">
        <v>17</v>
      </c>
      <c r="V15" s="44">
        <v>1.5</v>
      </c>
      <c r="W15" s="44"/>
      <c r="X15" s="64">
        <f t="shared" si="7"/>
        <v>1.5</v>
      </c>
      <c r="Y15" s="61">
        <f t="shared" si="8"/>
        <v>15.5</v>
      </c>
      <c r="Z15" s="72">
        <f t="shared" si="9"/>
        <v>31.5</v>
      </c>
      <c r="AA15" s="8"/>
      <c r="AB15" s="70">
        <f t="shared" si="10"/>
        <v>63.8</v>
      </c>
    </row>
    <row r="16" spans="1:28" ht="34.5" customHeight="1">
      <c r="A16" s="1">
        <v>5</v>
      </c>
      <c r="B16" s="78" t="s">
        <v>85</v>
      </c>
      <c r="C16" s="92" t="s">
        <v>86</v>
      </c>
      <c r="D16" s="51">
        <v>36527</v>
      </c>
      <c r="E16" s="44">
        <v>17</v>
      </c>
      <c r="F16" s="44">
        <v>0.9</v>
      </c>
      <c r="G16" s="44"/>
      <c r="H16" s="64">
        <f t="shared" si="0"/>
        <v>0.9</v>
      </c>
      <c r="I16" s="60">
        <f t="shared" si="1"/>
        <v>16.1</v>
      </c>
      <c r="J16" s="44">
        <v>17</v>
      </c>
      <c r="K16" s="44">
        <v>1</v>
      </c>
      <c r="L16" s="44"/>
      <c r="M16" s="64">
        <f t="shared" si="2"/>
        <v>1</v>
      </c>
      <c r="N16" s="61">
        <f t="shared" si="3"/>
        <v>16</v>
      </c>
      <c r="O16" s="72">
        <f t="shared" si="4"/>
        <v>32.1</v>
      </c>
      <c r="P16" s="44">
        <v>17</v>
      </c>
      <c r="Q16" s="44">
        <v>0.8</v>
      </c>
      <c r="R16" s="44"/>
      <c r="S16" s="64">
        <f t="shared" si="5"/>
        <v>0.8</v>
      </c>
      <c r="T16" s="60">
        <f t="shared" si="6"/>
        <v>16.2</v>
      </c>
      <c r="U16" s="44">
        <v>17</v>
      </c>
      <c r="V16" s="44">
        <v>1.8</v>
      </c>
      <c r="W16" s="44"/>
      <c r="X16" s="64">
        <f t="shared" si="7"/>
        <v>1.8</v>
      </c>
      <c r="Y16" s="61">
        <f t="shared" si="8"/>
        <v>15.2</v>
      </c>
      <c r="Z16" s="72">
        <f t="shared" si="9"/>
        <v>31.4</v>
      </c>
      <c r="AA16" s="8"/>
      <c r="AB16" s="70">
        <f t="shared" si="10"/>
        <v>63.5</v>
      </c>
    </row>
    <row r="17" spans="1:28" ht="34.5" customHeight="1">
      <c r="A17" s="1">
        <v>6</v>
      </c>
      <c r="B17" s="87" t="s">
        <v>50</v>
      </c>
      <c r="C17" s="95" t="s">
        <v>49</v>
      </c>
      <c r="D17" s="54">
        <v>36872</v>
      </c>
      <c r="E17" s="44">
        <v>17</v>
      </c>
      <c r="F17" s="44">
        <v>0.7</v>
      </c>
      <c r="G17" s="44"/>
      <c r="H17" s="64">
        <f t="shared" si="0"/>
        <v>0.7</v>
      </c>
      <c r="I17" s="60">
        <f t="shared" si="1"/>
        <v>16.3</v>
      </c>
      <c r="J17" s="44">
        <v>17</v>
      </c>
      <c r="K17" s="44">
        <v>0.6</v>
      </c>
      <c r="L17" s="44"/>
      <c r="M17" s="64">
        <f t="shared" si="2"/>
        <v>0.6</v>
      </c>
      <c r="N17" s="61">
        <f t="shared" si="3"/>
        <v>16.4</v>
      </c>
      <c r="O17" s="72">
        <f t="shared" si="4"/>
        <v>32.7</v>
      </c>
      <c r="P17" s="44">
        <v>17</v>
      </c>
      <c r="Q17" s="44">
        <v>1.9</v>
      </c>
      <c r="R17" s="44"/>
      <c r="S17" s="64">
        <f t="shared" si="5"/>
        <v>1.9</v>
      </c>
      <c r="T17" s="60">
        <f t="shared" si="6"/>
        <v>15.1</v>
      </c>
      <c r="U17" s="44">
        <v>17</v>
      </c>
      <c r="V17" s="44">
        <v>1.4</v>
      </c>
      <c r="W17" s="44"/>
      <c r="X17" s="64">
        <f t="shared" si="7"/>
        <v>1.4</v>
      </c>
      <c r="Y17" s="61">
        <f t="shared" si="8"/>
        <v>15.6</v>
      </c>
      <c r="Z17" s="72">
        <f t="shared" si="9"/>
        <v>30.7</v>
      </c>
      <c r="AA17" s="8"/>
      <c r="AB17" s="70">
        <f t="shared" si="10"/>
        <v>63.400000000000006</v>
      </c>
    </row>
    <row r="18" spans="1:28" ht="34.5" customHeight="1">
      <c r="A18" s="1">
        <v>7</v>
      </c>
      <c r="B18" s="81" t="s">
        <v>56</v>
      </c>
      <c r="C18" s="106" t="s">
        <v>49</v>
      </c>
      <c r="D18" s="51">
        <v>36928</v>
      </c>
      <c r="E18" s="44">
        <v>17</v>
      </c>
      <c r="F18" s="44">
        <v>1.3</v>
      </c>
      <c r="G18" s="44"/>
      <c r="H18" s="64">
        <f t="shared" si="0"/>
        <v>1.3</v>
      </c>
      <c r="I18" s="60">
        <f t="shared" si="1"/>
        <v>15.7</v>
      </c>
      <c r="J18" s="44">
        <v>17</v>
      </c>
      <c r="K18" s="44">
        <v>0.8</v>
      </c>
      <c r="L18" s="44"/>
      <c r="M18" s="64">
        <f t="shared" si="2"/>
        <v>0.8</v>
      </c>
      <c r="N18" s="61">
        <f t="shared" si="3"/>
        <v>16.2</v>
      </c>
      <c r="O18" s="72">
        <f t="shared" si="4"/>
        <v>31.9</v>
      </c>
      <c r="P18" s="44">
        <v>17</v>
      </c>
      <c r="Q18" s="44">
        <v>1.3</v>
      </c>
      <c r="R18" s="44"/>
      <c r="S18" s="64">
        <f t="shared" si="5"/>
        <v>1.3</v>
      </c>
      <c r="T18" s="60">
        <f t="shared" si="6"/>
        <v>15.7</v>
      </c>
      <c r="U18" s="44">
        <v>17</v>
      </c>
      <c r="V18" s="44">
        <v>1.4</v>
      </c>
      <c r="W18" s="44"/>
      <c r="X18" s="64">
        <f t="shared" si="7"/>
        <v>1.4</v>
      </c>
      <c r="Y18" s="61">
        <f t="shared" si="8"/>
        <v>15.6</v>
      </c>
      <c r="Z18" s="72">
        <f t="shared" si="9"/>
        <v>31.299999999999997</v>
      </c>
      <c r="AA18" s="8"/>
      <c r="AB18" s="70">
        <f t="shared" si="10"/>
        <v>63.199999999999996</v>
      </c>
    </row>
    <row r="19" spans="1:28" ht="34.5" customHeight="1">
      <c r="A19" s="1">
        <v>8</v>
      </c>
      <c r="B19" s="89" t="s">
        <v>104</v>
      </c>
      <c r="C19" s="96" t="s">
        <v>102</v>
      </c>
      <c r="D19" s="101">
        <v>36788</v>
      </c>
      <c r="E19" s="44">
        <v>17</v>
      </c>
      <c r="F19" s="44">
        <v>0.4</v>
      </c>
      <c r="G19" s="44"/>
      <c r="H19" s="64">
        <f t="shared" si="0"/>
        <v>0.4</v>
      </c>
      <c r="I19" s="60">
        <f t="shared" si="1"/>
        <v>16.6</v>
      </c>
      <c r="J19" s="44">
        <v>17</v>
      </c>
      <c r="K19" s="44">
        <v>1.3</v>
      </c>
      <c r="L19" s="44"/>
      <c r="M19" s="64">
        <f t="shared" si="2"/>
        <v>1.3</v>
      </c>
      <c r="N19" s="61">
        <f t="shared" si="3"/>
        <v>15.7</v>
      </c>
      <c r="O19" s="72">
        <f t="shared" si="4"/>
        <v>32.3</v>
      </c>
      <c r="P19" s="44">
        <v>17</v>
      </c>
      <c r="Q19" s="44">
        <v>1.6</v>
      </c>
      <c r="R19" s="44"/>
      <c r="S19" s="64">
        <f t="shared" si="5"/>
        <v>1.6</v>
      </c>
      <c r="T19" s="60">
        <f t="shared" si="6"/>
        <v>15.4</v>
      </c>
      <c r="U19" s="44">
        <v>17</v>
      </c>
      <c r="V19" s="44">
        <v>1.5</v>
      </c>
      <c r="W19" s="44"/>
      <c r="X19" s="64">
        <f t="shared" si="7"/>
        <v>1.5</v>
      </c>
      <c r="Y19" s="61">
        <f t="shared" si="8"/>
        <v>15.5</v>
      </c>
      <c r="Z19" s="72">
        <f t="shared" si="9"/>
        <v>30.9</v>
      </c>
      <c r="AA19" s="8"/>
      <c r="AB19" s="70">
        <f t="shared" si="10"/>
        <v>63.199999999999996</v>
      </c>
    </row>
    <row r="20" spans="1:28" ht="34.5" customHeight="1">
      <c r="A20" s="1">
        <v>9</v>
      </c>
      <c r="B20" s="87" t="s">
        <v>101</v>
      </c>
      <c r="C20" s="95" t="s">
        <v>102</v>
      </c>
      <c r="D20" s="55">
        <v>36606</v>
      </c>
      <c r="E20" s="44">
        <v>17</v>
      </c>
      <c r="F20" s="44">
        <v>0.3</v>
      </c>
      <c r="G20" s="44"/>
      <c r="H20" s="64">
        <f t="shared" si="0"/>
        <v>0.3</v>
      </c>
      <c r="I20" s="60">
        <f t="shared" si="1"/>
        <v>16.7</v>
      </c>
      <c r="J20" s="44">
        <v>15.5</v>
      </c>
      <c r="K20" s="44">
        <v>0.8</v>
      </c>
      <c r="L20" s="44"/>
      <c r="M20" s="64">
        <f t="shared" si="2"/>
        <v>0.8</v>
      </c>
      <c r="N20" s="61">
        <f t="shared" si="3"/>
        <v>14.7</v>
      </c>
      <c r="O20" s="72">
        <f t="shared" si="4"/>
        <v>31.4</v>
      </c>
      <c r="P20" s="44">
        <v>17</v>
      </c>
      <c r="Q20" s="44">
        <v>0.6</v>
      </c>
      <c r="R20" s="44"/>
      <c r="S20" s="64">
        <f t="shared" si="5"/>
        <v>0.6</v>
      </c>
      <c r="T20" s="60">
        <f t="shared" si="6"/>
        <v>16.4</v>
      </c>
      <c r="U20" s="44">
        <v>17</v>
      </c>
      <c r="V20" s="44">
        <v>1.6</v>
      </c>
      <c r="W20" s="44"/>
      <c r="X20" s="64">
        <f t="shared" si="7"/>
        <v>1.6</v>
      </c>
      <c r="Y20" s="61">
        <f t="shared" si="8"/>
        <v>15.4</v>
      </c>
      <c r="Z20" s="72">
        <f t="shared" si="9"/>
        <v>31.799999999999997</v>
      </c>
      <c r="AA20" s="8"/>
      <c r="AB20" s="70">
        <f t="shared" si="10"/>
        <v>63.199999999999996</v>
      </c>
    </row>
    <row r="21" spans="1:28" ht="34.5" customHeight="1">
      <c r="A21" s="1">
        <v>10</v>
      </c>
      <c r="B21" s="87" t="s">
        <v>103</v>
      </c>
      <c r="C21" s="95" t="s">
        <v>102</v>
      </c>
      <c r="D21" s="55">
        <v>36613</v>
      </c>
      <c r="E21" s="44">
        <v>17</v>
      </c>
      <c r="F21" s="44">
        <v>0.3</v>
      </c>
      <c r="G21" s="44"/>
      <c r="H21" s="64">
        <f t="shared" si="0"/>
        <v>0.3</v>
      </c>
      <c r="I21" s="60">
        <v>16.5</v>
      </c>
      <c r="J21" s="44">
        <v>16.5</v>
      </c>
      <c r="K21" s="44">
        <v>0.8</v>
      </c>
      <c r="L21" s="44"/>
      <c r="M21" s="64">
        <f t="shared" si="2"/>
        <v>0.8</v>
      </c>
      <c r="N21" s="61">
        <f t="shared" si="3"/>
        <v>15.7</v>
      </c>
      <c r="O21" s="72">
        <f t="shared" si="4"/>
        <v>32.2</v>
      </c>
      <c r="P21" s="44">
        <v>17</v>
      </c>
      <c r="Q21" s="44">
        <v>1.8</v>
      </c>
      <c r="R21" s="44"/>
      <c r="S21" s="64">
        <f t="shared" si="5"/>
        <v>1.8</v>
      </c>
      <c r="T21" s="60">
        <f t="shared" si="6"/>
        <v>15.2</v>
      </c>
      <c r="U21" s="44">
        <v>17</v>
      </c>
      <c r="V21" s="44">
        <v>1.5</v>
      </c>
      <c r="W21" s="44"/>
      <c r="X21" s="64">
        <f t="shared" si="7"/>
        <v>1.5</v>
      </c>
      <c r="Y21" s="61">
        <f t="shared" si="8"/>
        <v>15.5</v>
      </c>
      <c r="Z21" s="72">
        <f t="shared" si="9"/>
        <v>30.7</v>
      </c>
      <c r="AA21" s="8"/>
      <c r="AB21" s="70">
        <f t="shared" si="10"/>
        <v>62.900000000000006</v>
      </c>
    </row>
    <row r="22" spans="1:28" ht="34.5" customHeight="1">
      <c r="A22" s="1">
        <v>11</v>
      </c>
      <c r="B22" s="87" t="s">
        <v>91</v>
      </c>
      <c r="C22" s="98" t="s">
        <v>86</v>
      </c>
      <c r="D22" s="55">
        <v>36618</v>
      </c>
      <c r="E22" s="44">
        <v>17</v>
      </c>
      <c r="F22" s="44">
        <v>1.3</v>
      </c>
      <c r="G22" s="44"/>
      <c r="H22" s="64">
        <f t="shared" si="0"/>
        <v>1.3</v>
      </c>
      <c r="I22" s="60">
        <f aca="true" t="shared" si="11" ref="I22:I37">+E22-H22</f>
        <v>15.7</v>
      </c>
      <c r="J22" s="44">
        <v>17</v>
      </c>
      <c r="K22" s="44">
        <v>0.6</v>
      </c>
      <c r="L22" s="44"/>
      <c r="M22" s="64">
        <f t="shared" si="2"/>
        <v>0.6</v>
      </c>
      <c r="N22" s="61">
        <f t="shared" si="3"/>
        <v>16.4</v>
      </c>
      <c r="O22" s="72">
        <f t="shared" si="4"/>
        <v>32.099999999999994</v>
      </c>
      <c r="P22" s="44">
        <v>17</v>
      </c>
      <c r="Q22" s="44">
        <v>0.7</v>
      </c>
      <c r="R22" s="44"/>
      <c r="S22" s="64">
        <f t="shared" si="5"/>
        <v>0.7</v>
      </c>
      <c r="T22" s="60">
        <f t="shared" si="6"/>
        <v>16.3</v>
      </c>
      <c r="U22" s="44">
        <v>17</v>
      </c>
      <c r="V22" s="44">
        <v>2.7</v>
      </c>
      <c r="W22" s="44"/>
      <c r="X22" s="64">
        <f t="shared" si="7"/>
        <v>2.7</v>
      </c>
      <c r="Y22" s="61">
        <f t="shared" si="8"/>
        <v>14.3</v>
      </c>
      <c r="Z22" s="72">
        <f t="shared" si="9"/>
        <v>30.6</v>
      </c>
      <c r="AA22" s="8"/>
      <c r="AB22" s="70">
        <f t="shared" si="10"/>
        <v>62.699999999999996</v>
      </c>
    </row>
    <row r="23" spans="1:28" ht="34.5" customHeight="1">
      <c r="A23" s="1">
        <v>12</v>
      </c>
      <c r="B23" s="78" t="s">
        <v>39</v>
      </c>
      <c r="C23" s="79" t="s">
        <v>34</v>
      </c>
      <c r="D23" s="51">
        <v>36228</v>
      </c>
      <c r="E23" s="44">
        <v>17</v>
      </c>
      <c r="F23" s="44">
        <v>1</v>
      </c>
      <c r="G23" s="44"/>
      <c r="H23" s="64">
        <f t="shared" si="0"/>
        <v>1</v>
      </c>
      <c r="I23" s="60">
        <f t="shared" si="11"/>
        <v>16</v>
      </c>
      <c r="J23" s="44">
        <v>17</v>
      </c>
      <c r="K23" s="44">
        <v>1.1</v>
      </c>
      <c r="L23" s="44"/>
      <c r="M23" s="64">
        <f t="shared" si="2"/>
        <v>1.1</v>
      </c>
      <c r="N23" s="61">
        <f t="shared" si="3"/>
        <v>15.9</v>
      </c>
      <c r="O23" s="72">
        <f t="shared" si="4"/>
        <v>31.9</v>
      </c>
      <c r="P23" s="44">
        <v>17</v>
      </c>
      <c r="Q23" s="44">
        <v>1.6</v>
      </c>
      <c r="R23" s="44"/>
      <c r="S23" s="64">
        <f t="shared" si="5"/>
        <v>1.6</v>
      </c>
      <c r="T23" s="60">
        <f t="shared" si="6"/>
        <v>15.4</v>
      </c>
      <c r="U23" s="44">
        <v>17</v>
      </c>
      <c r="V23" s="44">
        <v>1.9</v>
      </c>
      <c r="W23" s="44"/>
      <c r="X23" s="64">
        <f t="shared" si="7"/>
        <v>1.9</v>
      </c>
      <c r="Y23" s="61">
        <f t="shared" si="8"/>
        <v>15.1</v>
      </c>
      <c r="Z23" s="72">
        <f t="shared" si="9"/>
        <v>30.5</v>
      </c>
      <c r="AA23" s="8"/>
      <c r="AB23" s="70">
        <f t="shared" si="10"/>
        <v>62.4</v>
      </c>
    </row>
    <row r="24" spans="1:28" ht="34.5" customHeight="1">
      <c r="A24" s="1">
        <v>13</v>
      </c>
      <c r="B24" s="87" t="s">
        <v>127</v>
      </c>
      <c r="C24" s="95" t="s">
        <v>49</v>
      </c>
      <c r="D24" s="55">
        <v>37118</v>
      </c>
      <c r="E24" s="44">
        <v>17</v>
      </c>
      <c r="F24" s="44">
        <v>1.4</v>
      </c>
      <c r="G24" s="44"/>
      <c r="H24" s="64">
        <f t="shared" si="0"/>
        <v>1.4</v>
      </c>
      <c r="I24" s="60">
        <f t="shared" si="11"/>
        <v>15.6</v>
      </c>
      <c r="J24" s="44">
        <v>17</v>
      </c>
      <c r="K24" s="44">
        <v>1.2</v>
      </c>
      <c r="L24" s="44"/>
      <c r="M24" s="64">
        <f t="shared" si="2"/>
        <v>1.2</v>
      </c>
      <c r="N24" s="61">
        <f t="shared" si="3"/>
        <v>15.8</v>
      </c>
      <c r="O24" s="72">
        <f t="shared" si="4"/>
        <v>31.4</v>
      </c>
      <c r="P24" s="44">
        <v>17</v>
      </c>
      <c r="Q24" s="44">
        <v>1.7</v>
      </c>
      <c r="R24" s="44"/>
      <c r="S24" s="64">
        <f t="shared" si="5"/>
        <v>1.7</v>
      </c>
      <c r="T24" s="60">
        <f t="shared" si="6"/>
        <v>15.3</v>
      </c>
      <c r="U24" s="44">
        <v>17</v>
      </c>
      <c r="V24" s="44">
        <v>1.7</v>
      </c>
      <c r="W24" s="44"/>
      <c r="X24" s="64">
        <f t="shared" si="7"/>
        <v>1.7</v>
      </c>
      <c r="Y24" s="61">
        <f t="shared" si="8"/>
        <v>15.3</v>
      </c>
      <c r="Z24" s="72">
        <f t="shared" si="9"/>
        <v>30.6</v>
      </c>
      <c r="AA24" s="8"/>
      <c r="AB24" s="70">
        <f t="shared" si="10"/>
        <v>62</v>
      </c>
    </row>
    <row r="25" spans="1:28" ht="34.5" customHeight="1">
      <c r="A25" s="1">
        <v>14</v>
      </c>
      <c r="B25" s="87" t="s">
        <v>98</v>
      </c>
      <c r="C25" s="98" t="s">
        <v>124</v>
      </c>
      <c r="D25" s="99"/>
      <c r="E25" s="44">
        <v>16</v>
      </c>
      <c r="F25" s="44">
        <v>0.1</v>
      </c>
      <c r="G25" s="44"/>
      <c r="H25" s="64">
        <f t="shared" si="0"/>
        <v>0.1</v>
      </c>
      <c r="I25" s="60">
        <f t="shared" si="11"/>
        <v>15.9</v>
      </c>
      <c r="J25" s="44">
        <v>17</v>
      </c>
      <c r="K25" s="44">
        <v>1.4</v>
      </c>
      <c r="L25" s="44"/>
      <c r="M25" s="64">
        <f t="shared" si="2"/>
        <v>1.4</v>
      </c>
      <c r="N25" s="61">
        <f t="shared" si="3"/>
        <v>15.6</v>
      </c>
      <c r="O25" s="72">
        <f t="shared" si="4"/>
        <v>31.5</v>
      </c>
      <c r="P25" s="44">
        <v>17</v>
      </c>
      <c r="Q25" s="44">
        <v>2.6</v>
      </c>
      <c r="R25" s="44"/>
      <c r="S25" s="64">
        <f t="shared" si="5"/>
        <v>2.6</v>
      </c>
      <c r="T25" s="60">
        <f t="shared" si="6"/>
        <v>14.4</v>
      </c>
      <c r="U25" s="44">
        <v>17</v>
      </c>
      <c r="V25" s="44">
        <v>1.5</v>
      </c>
      <c r="W25" s="44"/>
      <c r="X25" s="64">
        <f t="shared" si="7"/>
        <v>1.5</v>
      </c>
      <c r="Y25" s="61">
        <f t="shared" si="8"/>
        <v>15.5</v>
      </c>
      <c r="Z25" s="72">
        <f t="shared" si="9"/>
        <v>29.9</v>
      </c>
      <c r="AA25" s="8"/>
      <c r="AB25" s="70">
        <f t="shared" si="10"/>
        <v>61.4</v>
      </c>
    </row>
    <row r="26" spans="1:28" ht="34.5" customHeight="1">
      <c r="A26" s="1">
        <v>15</v>
      </c>
      <c r="B26" s="87" t="s">
        <v>125</v>
      </c>
      <c r="C26" s="95" t="s">
        <v>49</v>
      </c>
      <c r="D26" s="51">
        <v>36840</v>
      </c>
      <c r="E26" s="44">
        <v>16</v>
      </c>
      <c r="F26" s="44">
        <v>0.8</v>
      </c>
      <c r="G26" s="44"/>
      <c r="H26" s="64">
        <f t="shared" si="0"/>
        <v>0.8</v>
      </c>
      <c r="I26" s="60">
        <f t="shared" si="11"/>
        <v>15.2</v>
      </c>
      <c r="J26" s="44">
        <v>16</v>
      </c>
      <c r="K26" s="44">
        <v>0.5</v>
      </c>
      <c r="L26" s="44"/>
      <c r="M26" s="64">
        <f t="shared" si="2"/>
        <v>0.5</v>
      </c>
      <c r="N26" s="61">
        <f t="shared" si="3"/>
        <v>15.5</v>
      </c>
      <c r="O26" s="72">
        <f t="shared" si="4"/>
        <v>30.7</v>
      </c>
      <c r="P26" s="44">
        <v>17</v>
      </c>
      <c r="Q26" s="44">
        <v>1.9</v>
      </c>
      <c r="R26" s="44"/>
      <c r="S26" s="64">
        <f t="shared" si="5"/>
        <v>1.9</v>
      </c>
      <c r="T26" s="60">
        <f t="shared" si="6"/>
        <v>15.1</v>
      </c>
      <c r="U26" s="44">
        <v>17</v>
      </c>
      <c r="V26" s="44">
        <v>1.7</v>
      </c>
      <c r="W26" s="44"/>
      <c r="X26" s="64">
        <f t="shared" si="7"/>
        <v>1.7</v>
      </c>
      <c r="Y26" s="61">
        <f t="shared" si="8"/>
        <v>15.3</v>
      </c>
      <c r="Z26" s="72">
        <f t="shared" si="9"/>
        <v>30.4</v>
      </c>
      <c r="AA26" s="8"/>
      <c r="AB26" s="70">
        <f t="shared" si="10"/>
        <v>61.099999999999994</v>
      </c>
    </row>
    <row r="27" spans="1:28" ht="34.5" customHeight="1">
      <c r="A27" s="1">
        <v>16</v>
      </c>
      <c r="B27" s="78" t="s">
        <v>59</v>
      </c>
      <c r="C27" s="79" t="s">
        <v>49</v>
      </c>
      <c r="D27" s="51">
        <v>36897</v>
      </c>
      <c r="E27" s="44">
        <v>16.5</v>
      </c>
      <c r="F27" s="44">
        <v>1.5</v>
      </c>
      <c r="G27" s="44"/>
      <c r="H27" s="64">
        <f t="shared" si="0"/>
        <v>1.5</v>
      </c>
      <c r="I27" s="60">
        <f t="shared" si="11"/>
        <v>15</v>
      </c>
      <c r="J27" s="44">
        <v>17</v>
      </c>
      <c r="K27" s="44">
        <v>1.8</v>
      </c>
      <c r="L27" s="44"/>
      <c r="M27" s="64">
        <f t="shared" si="2"/>
        <v>1.8</v>
      </c>
      <c r="N27" s="61">
        <f t="shared" si="3"/>
        <v>15.2</v>
      </c>
      <c r="O27" s="72">
        <f t="shared" si="4"/>
        <v>30.2</v>
      </c>
      <c r="P27" s="44">
        <v>17</v>
      </c>
      <c r="Q27" s="44">
        <v>1.7</v>
      </c>
      <c r="R27" s="44"/>
      <c r="S27" s="64">
        <f t="shared" si="5"/>
        <v>1.7</v>
      </c>
      <c r="T27" s="60">
        <f t="shared" si="6"/>
        <v>15.3</v>
      </c>
      <c r="U27" s="44">
        <v>17</v>
      </c>
      <c r="V27" s="44">
        <v>2.3</v>
      </c>
      <c r="W27" s="44"/>
      <c r="X27" s="64">
        <f t="shared" si="7"/>
        <v>2.3</v>
      </c>
      <c r="Y27" s="61">
        <f t="shared" si="8"/>
        <v>14.7</v>
      </c>
      <c r="Z27" s="72">
        <f t="shared" si="9"/>
        <v>30</v>
      </c>
      <c r="AA27" s="8"/>
      <c r="AB27" s="70">
        <f t="shared" si="10"/>
        <v>60.2</v>
      </c>
    </row>
    <row r="28" spans="1:28" ht="34.5" customHeight="1">
      <c r="A28" s="1">
        <v>17</v>
      </c>
      <c r="B28" s="87" t="s">
        <v>38</v>
      </c>
      <c r="C28" s="95" t="s">
        <v>34</v>
      </c>
      <c r="D28" s="51">
        <v>36374</v>
      </c>
      <c r="E28" s="44">
        <v>16</v>
      </c>
      <c r="F28" s="44">
        <v>1.7</v>
      </c>
      <c r="G28" s="44"/>
      <c r="H28" s="64">
        <f t="shared" si="0"/>
        <v>1.7</v>
      </c>
      <c r="I28" s="60">
        <f t="shared" si="11"/>
        <v>14.3</v>
      </c>
      <c r="J28" s="44">
        <v>17</v>
      </c>
      <c r="K28" s="44">
        <v>1.7</v>
      </c>
      <c r="L28" s="44"/>
      <c r="M28" s="64">
        <f t="shared" si="2"/>
        <v>1.7</v>
      </c>
      <c r="N28" s="61">
        <f t="shared" si="3"/>
        <v>15.3</v>
      </c>
      <c r="O28" s="72">
        <f t="shared" si="4"/>
        <v>29.6</v>
      </c>
      <c r="P28" s="44">
        <v>17</v>
      </c>
      <c r="Q28" s="44">
        <v>1.3</v>
      </c>
      <c r="R28" s="44"/>
      <c r="S28" s="64">
        <f t="shared" si="5"/>
        <v>1.3</v>
      </c>
      <c r="T28" s="60">
        <f t="shared" si="6"/>
        <v>15.7</v>
      </c>
      <c r="U28" s="44">
        <v>17</v>
      </c>
      <c r="V28" s="44">
        <v>2.1</v>
      </c>
      <c r="W28" s="44"/>
      <c r="X28" s="64">
        <f t="shared" si="7"/>
        <v>2.1</v>
      </c>
      <c r="Y28" s="61">
        <f t="shared" si="8"/>
        <v>14.9</v>
      </c>
      <c r="Z28" s="72">
        <f t="shared" si="9"/>
        <v>30.6</v>
      </c>
      <c r="AA28" s="8"/>
      <c r="AB28" s="70">
        <f t="shared" si="10"/>
        <v>60.2</v>
      </c>
    </row>
    <row r="29" spans="1:28" ht="30" customHeight="1">
      <c r="A29" s="1">
        <v>18</v>
      </c>
      <c r="B29" s="87" t="s">
        <v>54</v>
      </c>
      <c r="C29" s="95" t="s">
        <v>49</v>
      </c>
      <c r="D29" s="51">
        <v>37091</v>
      </c>
      <c r="E29" s="44">
        <v>15.5</v>
      </c>
      <c r="F29" s="44">
        <v>2.5</v>
      </c>
      <c r="G29" s="44"/>
      <c r="H29" s="64">
        <f t="shared" si="0"/>
        <v>2.5</v>
      </c>
      <c r="I29" s="60">
        <f t="shared" si="11"/>
        <v>13</v>
      </c>
      <c r="J29" s="44">
        <v>17</v>
      </c>
      <c r="K29" s="44">
        <v>1.4</v>
      </c>
      <c r="L29" s="44"/>
      <c r="M29" s="64">
        <f t="shared" si="2"/>
        <v>1.4</v>
      </c>
      <c r="N29" s="61">
        <f t="shared" si="3"/>
        <v>15.6</v>
      </c>
      <c r="O29" s="72">
        <f t="shared" si="4"/>
        <v>28.6</v>
      </c>
      <c r="P29" s="44">
        <v>17</v>
      </c>
      <c r="Q29" s="44">
        <v>1.2</v>
      </c>
      <c r="R29" s="44"/>
      <c r="S29" s="64">
        <f t="shared" si="5"/>
        <v>1.2</v>
      </c>
      <c r="T29" s="60">
        <f t="shared" si="6"/>
        <v>15.8</v>
      </c>
      <c r="U29" s="44">
        <v>17</v>
      </c>
      <c r="V29" s="44">
        <v>1.8</v>
      </c>
      <c r="W29" s="44"/>
      <c r="X29" s="64">
        <f t="shared" si="7"/>
        <v>1.8</v>
      </c>
      <c r="Y29" s="61">
        <f t="shared" si="8"/>
        <v>15.2</v>
      </c>
      <c r="Z29" s="72">
        <f t="shared" si="9"/>
        <v>31</v>
      </c>
      <c r="AA29" s="8"/>
      <c r="AB29" s="70">
        <f t="shared" si="10"/>
        <v>59.6</v>
      </c>
    </row>
    <row r="30" spans="1:28" ht="25.5">
      <c r="A30" s="1">
        <v>19</v>
      </c>
      <c r="B30" s="78" t="s">
        <v>52</v>
      </c>
      <c r="C30" s="79" t="s">
        <v>49</v>
      </c>
      <c r="D30" s="51">
        <v>36558</v>
      </c>
      <c r="E30" s="44">
        <v>17</v>
      </c>
      <c r="F30" s="44">
        <v>2</v>
      </c>
      <c r="G30" s="44"/>
      <c r="H30" s="64">
        <f t="shared" si="0"/>
        <v>2</v>
      </c>
      <c r="I30" s="60">
        <f t="shared" si="11"/>
        <v>15</v>
      </c>
      <c r="J30" s="44">
        <v>16.5</v>
      </c>
      <c r="K30" s="44">
        <v>2.4</v>
      </c>
      <c r="L30" s="44"/>
      <c r="M30" s="64">
        <f t="shared" si="2"/>
        <v>2.4</v>
      </c>
      <c r="N30" s="61">
        <f t="shared" si="3"/>
        <v>14.1</v>
      </c>
      <c r="O30" s="72">
        <f t="shared" si="4"/>
        <v>29.1</v>
      </c>
      <c r="P30" s="44">
        <v>17</v>
      </c>
      <c r="Q30" s="44">
        <v>1.4</v>
      </c>
      <c r="R30" s="44"/>
      <c r="S30" s="64">
        <f t="shared" si="5"/>
        <v>1.4</v>
      </c>
      <c r="T30" s="60">
        <f t="shared" si="6"/>
        <v>15.6</v>
      </c>
      <c r="U30" s="44">
        <v>17</v>
      </c>
      <c r="V30" s="44">
        <v>2.5</v>
      </c>
      <c r="W30" s="44"/>
      <c r="X30" s="64">
        <f t="shared" si="7"/>
        <v>2.5</v>
      </c>
      <c r="Y30" s="61">
        <f t="shared" si="8"/>
        <v>14.5</v>
      </c>
      <c r="Z30" s="72">
        <f t="shared" si="9"/>
        <v>30.1</v>
      </c>
      <c r="AA30" s="8"/>
      <c r="AB30" s="70">
        <f t="shared" si="10"/>
        <v>59.2</v>
      </c>
    </row>
    <row r="31" spans="1:28" ht="25.5">
      <c r="A31" s="1">
        <v>20</v>
      </c>
      <c r="B31" s="78" t="s">
        <v>57</v>
      </c>
      <c r="C31" s="79" t="s">
        <v>49</v>
      </c>
      <c r="D31" s="51">
        <v>36228</v>
      </c>
      <c r="E31" s="97">
        <v>16</v>
      </c>
      <c r="F31" s="44">
        <v>2.4</v>
      </c>
      <c r="G31" s="44"/>
      <c r="H31" s="64">
        <f t="shared" si="0"/>
        <v>2.4</v>
      </c>
      <c r="I31" s="60">
        <f t="shared" si="11"/>
        <v>13.6</v>
      </c>
      <c r="J31" s="44">
        <v>17</v>
      </c>
      <c r="K31" s="44">
        <v>1.3</v>
      </c>
      <c r="L31" s="44"/>
      <c r="M31" s="64">
        <f t="shared" si="2"/>
        <v>1.3</v>
      </c>
      <c r="N31" s="61">
        <f t="shared" si="3"/>
        <v>15.7</v>
      </c>
      <c r="O31" s="72">
        <f t="shared" si="4"/>
        <v>29.299999999999997</v>
      </c>
      <c r="P31" s="44">
        <v>17</v>
      </c>
      <c r="Q31" s="44">
        <v>1.9</v>
      </c>
      <c r="R31" s="44"/>
      <c r="S31" s="64">
        <f t="shared" si="5"/>
        <v>1.9</v>
      </c>
      <c r="T31" s="60">
        <f t="shared" si="6"/>
        <v>15.1</v>
      </c>
      <c r="U31" s="44">
        <v>17</v>
      </c>
      <c r="V31" s="44">
        <v>2.3</v>
      </c>
      <c r="W31" s="44"/>
      <c r="X31" s="64">
        <f t="shared" si="7"/>
        <v>2.3</v>
      </c>
      <c r="Y31" s="61">
        <f t="shared" si="8"/>
        <v>14.7</v>
      </c>
      <c r="Z31" s="72">
        <f t="shared" si="9"/>
        <v>29.799999999999997</v>
      </c>
      <c r="AA31" s="8"/>
      <c r="AB31" s="70">
        <f t="shared" si="10"/>
        <v>59.099999999999994</v>
      </c>
    </row>
    <row r="32" spans="1:28" ht="25.5">
      <c r="A32" s="1">
        <v>21</v>
      </c>
      <c r="B32" s="87" t="s">
        <v>53</v>
      </c>
      <c r="C32" s="95" t="s">
        <v>49</v>
      </c>
      <c r="D32" s="51">
        <v>36936</v>
      </c>
      <c r="E32" s="97">
        <v>16</v>
      </c>
      <c r="F32" s="44">
        <v>2.5</v>
      </c>
      <c r="G32" s="44"/>
      <c r="H32" s="64">
        <f t="shared" si="0"/>
        <v>2.5</v>
      </c>
      <c r="I32" s="60">
        <f t="shared" si="11"/>
        <v>13.5</v>
      </c>
      <c r="J32" s="44">
        <v>17</v>
      </c>
      <c r="K32" s="44">
        <v>1.5</v>
      </c>
      <c r="L32" s="44"/>
      <c r="M32" s="64">
        <f t="shared" si="2"/>
        <v>1.5</v>
      </c>
      <c r="N32" s="61">
        <f t="shared" si="3"/>
        <v>15.5</v>
      </c>
      <c r="O32" s="72">
        <f t="shared" si="4"/>
        <v>29</v>
      </c>
      <c r="P32" s="44">
        <v>17</v>
      </c>
      <c r="Q32" s="44">
        <v>1.4</v>
      </c>
      <c r="R32" s="44"/>
      <c r="S32" s="64">
        <f t="shared" si="5"/>
        <v>1.4</v>
      </c>
      <c r="T32" s="60">
        <f t="shared" si="6"/>
        <v>15.6</v>
      </c>
      <c r="U32" s="44">
        <v>17</v>
      </c>
      <c r="V32" s="44">
        <v>2.9</v>
      </c>
      <c r="W32" s="44"/>
      <c r="X32" s="64">
        <f t="shared" si="7"/>
        <v>2.9</v>
      </c>
      <c r="Y32" s="61">
        <f t="shared" si="8"/>
        <v>14.1</v>
      </c>
      <c r="Z32" s="72">
        <f t="shared" si="9"/>
        <v>29.7</v>
      </c>
      <c r="AA32" s="8"/>
      <c r="AB32" s="70">
        <f t="shared" si="10"/>
        <v>58.7</v>
      </c>
    </row>
    <row r="33" spans="1:28" ht="25.5">
      <c r="A33" s="1">
        <v>22</v>
      </c>
      <c r="B33" s="87" t="s">
        <v>55</v>
      </c>
      <c r="C33" s="95" t="s">
        <v>49</v>
      </c>
      <c r="D33" s="55">
        <v>37231</v>
      </c>
      <c r="E33" s="97">
        <v>15</v>
      </c>
      <c r="F33" s="44">
        <v>1.4</v>
      </c>
      <c r="G33" s="44"/>
      <c r="H33" s="64">
        <f t="shared" si="0"/>
        <v>1.4</v>
      </c>
      <c r="I33" s="60">
        <f t="shared" si="11"/>
        <v>13.6</v>
      </c>
      <c r="J33" s="44">
        <v>16.5</v>
      </c>
      <c r="K33" s="44">
        <v>1.2</v>
      </c>
      <c r="L33" s="44"/>
      <c r="M33" s="64">
        <f t="shared" si="2"/>
        <v>1.2</v>
      </c>
      <c r="N33" s="61">
        <f t="shared" si="3"/>
        <v>15.3</v>
      </c>
      <c r="O33" s="72">
        <f t="shared" si="4"/>
        <v>28.9</v>
      </c>
      <c r="P33" s="44">
        <v>17</v>
      </c>
      <c r="Q33" s="44">
        <v>2.1</v>
      </c>
      <c r="R33" s="44"/>
      <c r="S33" s="64">
        <f t="shared" si="5"/>
        <v>2.1</v>
      </c>
      <c r="T33" s="60">
        <f t="shared" si="6"/>
        <v>14.9</v>
      </c>
      <c r="U33" s="44">
        <v>17</v>
      </c>
      <c r="V33" s="44">
        <v>2.6</v>
      </c>
      <c r="W33" s="44"/>
      <c r="X33" s="64">
        <f t="shared" si="7"/>
        <v>2.6</v>
      </c>
      <c r="Y33" s="61">
        <f t="shared" si="8"/>
        <v>14.4</v>
      </c>
      <c r="Z33" s="72">
        <f t="shared" si="9"/>
        <v>29.3</v>
      </c>
      <c r="AA33" s="8"/>
      <c r="AB33" s="70">
        <f t="shared" si="10"/>
        <v>58.2</v>
      </c>
    </row>
    <row r="34" spans="1:28" ht="25.5">
      <c r="A34" s="1">
        <v>23</v>
      </c>
      <c r="B34" s="87" t="s">
        <v>126</v>
      </c>
      <c r="C34" s="95" t="s">
        <v>49</v>
      </c>
      <c r="D34" s="55">
        <v>37210</v>
      </c>
      <c r="E34" s="97">
        <v>17</v>
      </c>
      <c r="F34" s="44">
        <v>3.2</v>
      </c>
      <c r="G34" s="44"/>
      <c r="H34" s="64">
        <f t="shared" si="0"/>
        <v>3.2</v>
      </c>
      <c r="I34" s="60">
        <f t="shared" si="11"/>
        <v>13.8</v>
      </c>
      <c r="J34" s="44">
        <v>17</v>
      </c>
      <c r="K34" s="44">
        <v>0.8</v>
      </c>
      <c r="L34" s="44"/>
      <c r="M34" s="64">
        <f t="shared" si="2"/>
        <v>0.8</v>
      </c>
      <c r="N34" s="61">
        <f t="shared" si="3"/>
        <v>16.2</v>
      </c>
      <c r="O34" s="72">
        <f t="shared" si="4"/>
        <v>30</v>
      </c>
      <c r="P34" s="44">
        <v>17</v>
      </c>
      <c r="Q34" s="44">
        <v>2.9</v>
      </c>
      <c r="R34" s="44"/>
      <c r="S34" s="64">
        <f t="shared" si="5"/>
        <v>2.9</v>
      </c>
      <c r="T34" s="60">
        <f t="shared" si="6"/>
        <v>14.1</v>
      </c>
      <c r="U34" s="44">
        <v>17</v>
      </c>
      <c r="V34" s="44">
        <v>3</v>
      </c>
      <c r="W34" s="44"/>
      <c r="X34" s="64">
        <f t="shared" si="7"/>
        <v>3</v>
      </c>
      <c r="Y34" s="61">
        <f t="shared" si="8"/>
        <v>14</v>
      </c>
      <c r="Z34" s="72">
        <f t="shared" si="9"/>
        <v>28.1</v>
      </c>
      <c r="AA34" s="8"/>
      <c r="AB34" s="70">
        <f t="shared" si="10"/>
        <v>58.1</v>
      </c>
    </row>
    <row r="35" spans="1:28" ht="31.5">
      <c r="A35" s="32"/>
      <c r="B35" s="78" t="s">
        <v>51</v>
      </c>
      <c r="C35" s="79" t="s">
        <v>49</v>
      </c>
      <c r="D35" s="51">
        <v>37088</v>
      </c>
      <c r="E35" s="97">
        <v>17</v>
      </c>
      <c r="F35" s="44"/>
      <c r="G35" s="44"/>
      <c r="H35" s="64" t="e">
        <f t="shared" si="0"/>
        <v>#DIV/0!</v>
      </c>
      <c r="I35" s="60" t="e">
        <f t="shared" si="11"/>
        <v>#DIV/0!</v>
      </c>
      <c r="J35" s="44">
        <v>17</v>
      </c>
      <c r="K35" s="44"/>
      <c r="L35" s="44"/>
      <c r="M35" s="64" t="e">
        <f t="shared" si="2"/>
        <v>#DIV/0!</v>
      </c>
      <c r="N35" s="61" t="e">
        <f t="shared" si="3"/>
        <v>#DIV/0!</v>
      </c>
      <c r="O35" s="72" t="e">
        <f t="shared" si="4"/>
        <v>#DIV/0!</v>
      </c>
      <c r="P35" s="44">
        <v>17</v>
      </c>
      <c r="Q35" s="44">
        <v>1.5</v>
      </c>
      <c r="R35" s="44"/>
      <c r="S35" s="64">
        <f t="shared" si="5"/>
        <v>1.5</v>
      </c>
      <c r="T35" s="60">
        <f t="shared" si="6"/>
        <v>15.5</v>
      </c>
      <c r="U35" s="44">
        <v>17</v>
      </c>
      <c r="V35" s="44">
        <v>2.1</v>
      </c>
      <c r="W35" s="44"/>
      <c r="X35" s="64">
        <f t="shared" si="7"/>
        <v>2.1</v>
      </c>
      <c r="Y35" s="61">
        <f t="shared" si="8"/>
        <v>14.9</v>
      </c>
      <c r="Z35" s="72">
        <f t="shared" si="9"/>
        <v>30.4</v>
      </c>
      <c r="AA35" s="8"/>
      <c r="AB35" s="70"/>
    </row>
    <row r="36" spans="1:28" ht="31.5">
      <c r="A36" s="32"/>
      <c r="B36" s="87" t="s">
        <v>58</v>
      </c>
      <c r="C36" s="95" t="s">
        <v>49</v>
      </c>
      <c r="D36" s="55">
        <v>36549</v>
      </c>
      <c r="E36" s="97">
        <v>0</v>
      </c>
      <c r="F36" s="44"/>
      <c r="G36" s="44"/>
      <c r="H36" s="64" t="e">
        <f t="shared" si="0"/>
        <v>#DIV/0!</v>
      </c>
      <c r="I36" s="60" t="e">
        <f t="shared" si="11"/>
        <v>#DIV/0!</v>
      </c>
      <c r="J36" s="44">
        <v>0</v>
      </c>
      <c r="K36" s="44"/>
      <c r="L36" s="44"/>
      <c r="M36" s="64" t="e">
        <f t="shared" si="2"/>
        <v>#DIV/0!</v>
      </c>
      <c r="N36" s="61" t="e">
        <f t="shared" si="3"/>
        <v>#DIV/0!</v>
      </c>
      <c r="O36" s="72" t="e">
        <f t="shared" si="4"/>
        <v>#DIV/0!</v>
      </c>
      <c r="P36" s="44">
        <v>17</v>
      </c>
      <c r="Q36" s="44"/>
      <c r="R36" s="44"/>
      <c r="S36" s="64" t="e">
        <f t="shared" si="5"/>
        <v>#DIV/0!</v>
      </c>
      <c r="T36" s="60" t="e">
        <f t="shared" si="6"/>
        <v>#DIV/0!</v>
      </c>
      <c r="U36" s="44">
        <v>17</v>
      </c>
      <c r="V36" s="44"/>
      <c r="W36" s="44"/>
      <c r="X36" s="64" t="e">
        <f t="shared" si="7"/>
        <v>#DIV/0!</v>
      </c>
      <c r="Y36" s="61" t="e">
        <f t="shared" si="8"/>
        <v>#DIV/0!</v>
      </c>
      <c r="Z36" s="72" t="e">
        <f t="shared" si="9"/>
        <v>#DIV/0!</v>
      </c>
      <c r="AA36" s="8"/>
      <c r="AB36" s="70"/>
    </row>
    <row r="37" spans="1:28" ht="31.5">
      <c r="A37" s="32"/>
      <c r="B37" s="87"/>
      <c r="C37" s="95"/>
      <c r="D37" s="55"/>
      <c r="E37" s="97">
        <v>17</v>
      </c>
      <c r="F37" s="44"/>
      <c r="G37" s="44"/>
      <c r="H37" s="64" t="e">
        <f t="shared" si="0"/>
        <v>#DIV/0!</v>
      </c>
      <c r="I37" s="60" t="e">
        <f t="shared" si="11"/>
        <v>#DIV/0!</v>
      </c>
      <c r="J37" s="44">
        <v>17</v>
      </c>
      <c r="K37" s="44"/>
      <c r="L37" s="44"/>
      <c r="M37" s="64" t="e">
        <f t="shared" si="2"/>
        <v>#DIV/0!</v>
      </c>
      <c r="N37" s="61" t="e">
        <f t="shared" si="3"/>
        <v>#DIV/0!</v>
      </c>
      <c r="O37" s="72" t="e">
        <f t="shared" si="4"/>
        <v>#DIV/0!</v>
      </c>
      <c r="P37" s="44">
        <v>17</v>
      </c>
      <c r="Q37" s="44"/>
      <c r="R37" s="44"/>
      <c r="S37" s="64" t="e">
        <f t="shared" si="5"/>
        <v>#DIV/0!</v>
      </c>
      <c r="T37" s="60" t="e">
        <f t="shared" si="6"/>
        <v>#DIV/0!</v>
      </c>
      <c r="U37" s="44">
        <v>17</v>
      </c>
      <c r="V37" s="44"/>
      <c r="W37" s="44"/>
      <c r="X37" s="64" t="e">
        <f t="shared" si="7"/>
        <v>#DIV/0!</v>
      </c>
      <c r="Y37" s="61" t="e">
        <f t="shared" si="8"/>
        <v>#DIV/0!</v>
      </c>
      <c r="Z37" s="72" t="e">
        <f t="shared" si="9"/>
        <v>#DIV/0!</v>
      </c>
      <c r="AA37" s="8"/>
      <c r="AB37" s="70" t="e">
        <f>SUM(O37+Z37+AA37)</f>
        <v>#DIV/0!</v>
      </c>
    </row>
    <row r="38" spans="1:4" ht="12.75">
      <c r="A38" s="32"/>
      <c r="B38" s="32"/>
      <c r="C38" s="32"/>
      <c r="D38" s="99"/>
    </row>
    <row r="39" spans="1:4" ht="12.75">
      <c r="A39" s="32"/>
      <c r="B39" s="32"/>
      <c r="C39" s="32"/>
      <c r="D39" s="99"/>
    </row>
    <row r="40" spans="1:4" ht="12.75">
      <c r="A40" s="32"/>
      <c r="B40" s="32"/>
      <c r="C40" s="32"/>
      <c r="D40" s="32"/>
    </row>
    <row r="41" spans="1:4" ht="12.75">
      <c r="A41" s="32"/>
      <c r="B41" s="32"/>
      <c r="C41" s="32"/>
      <c r="D41" s="32"/>
    </row>
    <row r="42" spans="1:4" ht="12.75">
      <c r="A42" s="32"/>
      <c r="B42" s="32"/>
      <c r="C42" s="32"/>
      <c r="D42" s="32"/>
    </row>
    <row r="43" spans="1:4" ht="12.75">
      <c r="A43" s="32"/>
      <c r="B43" s="32"/>
      <c r="C43" s="32"/>
      <c r="D43" s="32"/>
    </row>
    <row r="44" spans="1:4" ht="12.75">
      <c r="A44" s="32"/>
      <c r="B44" s="32"/>
      <c r="C44" s="32"/>
      <c r="D44" s="32"/>
    </row>
    <row r="45" spans="1:4" ht="12.75">
      <c r="A45" s="32"/>
      <c r="B45" s="32"/>
      <c r="C45" s="32"/>
      <c r="D45" s="32"/>
    </row>
    <row r="46" spans="1:4" ht="12.75">
      <c r="A46" s="32"/>
      <c r="B46" s="32"/>
      <c r="C46" s="32"/>
      <c r="D46" s="32"/>
    </row>
    <row r="47" spans="1:4" ht="12.75">
      <c r="A47" s="32"/>
      <c r="B47" s="32"/>
      <c r="C47" s="32"/>
      <c r="D47" s="32"/>
    </row>
    <row r="48" spans="1:4" ht="12.75">
      <c r="A48" s="32"/>
      <c r="B48" s="32"/>
      <c r="C48" s="32"/>
      <c r="D48" s="32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36" right="0.31496062992125984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12.140625" style="0" customWidth="1"/>
    <col min="4" max="4" width="8.57421875" style="0" customWidth="1"/>
    <col min="5" max="7" width="2.7109375" style="0" customWidth="1"/>
    <col min="8" max="8" width="6.421875" style="0" customWidth="1"/>
    <col min="9" max="9" width="3.7109375" style="0" customWidth="1"/>
    <col min="10" max="12" width="2.7109375" style="0" customWidth="1"/>
    <col min="13" max="13" width="6.8515625" style="0" customWidth="1"/>
    <col min="14" max="14" width="4.28125" style="0" customWidth="1"/>
    <col min="15" max="15" width="7.00390625" style="0" customWidth="1"/>
    <col min="16" max="18" width="2.7109375" style="0" customWidth="1"/>
    <col min="19" max="19" width="6.28125" style="0" customWidth="1"/>
    <col min="20" max="20" width="3.7109375" style="0" customWidth="1"/>
    <col min="21" max="23" width="2.7109375" style="0" customWidth="1"/>
    <col min="24" max="24" width="6.00390625" style="0" customWidth="1"/>
    <col min="25" max="25" width="3.8515625" style="0" customWidth="1"/>
    <col min="26" max="26" width="6.7109375" style="0" customWidth="1"/>
    <col min="27" max="27" width="4.28125" style="0" customWidth="1"/>
  </cols>
  <sheetData>
    <row r="3" spans="1:27" ht="15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1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7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130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115</v>
      </c>
      <c r="C12" s="73" t="s">
        <v>114</v>
      </c>
      <c r="D12" s="51">
        <v>34405</v>
      </c>
      <c r="E12" s="44">
        <v>17</v>
      </c>
      <c r="F12" s="44">
        <v>0.4</v>
      </c>
      <c r="G12" s="44"/>
      <c r="H12" s="64">
        <f aca="true" t="shared" si="0" ref="H12:H20">AVERAGE(F12:G12)</f>
        <v>0.4</v>
      </c>
      <c r="I12" s="60">
        <f aca="true" t="shared" si="1" ref="I12:I20">+E12-H12</f>
        <v>16.6</v>
      </c>
      <c r="J12" s="44">
        <v>17</v>
      </c>
      <c r="K12" s="44">
        <v>0.7</v>
      </c>
      <c r="L12" s="44"/>
      <c r="M12" s="64">
        <f aca="true" t="shared" si="2" ref="M12:M20">AVERAGE(K12:L12)</f>
        <v>0.7</v>
      </c>
      <c r="N12" s="61">
        <f aca="true" t="shared" si="3" ref="N12:N20">+J12-M12</f>
        <v>16.3</v>
      </c>
      <c r="O12" s="72">
        <f aca="true" t="shared" si="4" ref="O12:O20">SUM(I12+N12)</f>
        <v>32.900000000000006</v>
      </c>
      <c r="P12" s="44">
        <v>17</v>
      </c>
      <c r="Q12" s="44">
        <v>0.8</v>
      </c>
      <c r="R12" s="44"/>
      <c r="S12" s="64">
        <f aca="true" t="shared" si="5" ref="S12:S20">AVERAGE(Q12:R12)</f>
        <v>0.8</v>
      </c>
      <c r="T12" s="60">
        <f aca="true" t="shared" si="6" ref="T12:T20">+P12-S12</f>
        <v>16.2</v>
      </c>
      <c r="U12" s="44">
        <v>17</v>
      </c>
      <c r="V12" s="44">
        <v>1.1</v>
      </c>
      <c r="W12" s="44"/>
      <c r="X12" s="64">
        <f aca="true" t="shared" si="7" ref="X12:X20">AVERAGE(V12:W12)</f>
        <v>1.1</v>
      </c>
      <c r="Y12" s="61">
        <f aca="true" t="shared" si="8" ref="Y12:Y20">+U12-X12</f>
        <v>15.9</v>
      </c>
      <c r="Z12" s="72">
        <f aca="true" t="shared" si="9" ref="Z12:Z20">SUM(T12+Y12)</f>
        <v>32.1</v>
      </c>
      <c r="AA12" s="8"/>
      <c r="AB12" s="70">
        <f aca="true" t="shared" si="10" ref="AB12:AB19">SUM(O12+Z12+AA12)</f>
        <v>65</v>
      </c>
    </row>
    <row r="13" spans="1:28" ht="34.5" customHeight="1">
      <c r="A13" s="1">
        <v>2</v>
      </c>
      <c r="B13" s="78" t="s">
        <v>99</v>
      </c>
      <c r="C13" s="79" t="s">
        <v>124</v>
      </c>
      <c r="D13" s="51">
        <v>35490</v>
      </c>
      <c r="E13" s="44">
        <v>17</v>
      </c>
      <c r="F13" s="44">
        <v>0.6</v>
      </c>
      <c r="G13" s="44"/>
      <c r="H13" s="64">
        <f t="shared" si="0"/>
        <v>0.6</v>
      </c>
      <c r="I13" s="60">
        <f t="shared" si="1"/>
        <v>16.4</v>
      </c>
      <c r="J13" s="44">
        <v>17</v>
      </c>
      <c r="K13" s="44">
        <v>0.5</v>
      </c>
      <c r="L13" s="44"/>
      <c r="M13" s="64">
        <f t="shared" si="2"/>
        <v>0.5</v>
      </c>
      <c r="N13" s="61">
        <f t="shared" si="3"/>
        <v>16.5</v>
      </c>
      <c r="O13" s="72">
        <f t="shared" si="4"/>
        <v>32.9</v>
      </c>
      <c r="P13" s="44">
        <v>17</v>
      </c>
      <c r="Q13" s="44">
        <v>1.1</v>
      </c>
      <c r="R13" s="44"/>
      <c r="S13" s="64">
        <f t="shared" si="5"/>
        <v>1.1</v>
      </c>
      <c r="T13" s="60">
        <f t="shared" si="6"/>
        <v>15.9</v>
      </c>
      <c r="U13" s="44">
        <v>17</v>
      </c>
      <c r="V13" s="44">
        <v>1.1</v>
      </c>
      <c r="W13" s="44"/>
      <c r="X13" s="64">
        <f t="shared" si="7"/>
        <v>1.1</v>
      </c>
      <c r="Y13" s="61">
        <f t="shared" si="8"/>
        <v>15.9</v>
      </c>
      <c r="Z13" s="72">
        <f t="shared" si="9"/>
        <v>31.8</v>
      </c>
      <c r="AA13" s="8"/>
      <c r="AB13" s="70">
        <f t="shared" si="10"/>
        <v>64.7</v>
      </c>
    </row>
    <row r="14" spans="1:28" ht="34.5" customHeight="1">
      <c r="A14" s="1">
        <v>2</v>
      </c>
      <c r="B14" s="78" t="s">
        <v>93</v>
      </c>
      <c r="C14" s="79" t="s">
        <v>124</v>
      </c>
      <c r="D14" s="51">
        <v>35705</v>
      </c>
      <c r="E14" s="44">
        <v>17</v>
      </c>
      <c r="F14" s="44">
        <v>0.8</v>
      </c>
      <c r="G14" s="44"/>
      <c r="H14" s="64">
        <f t="shared" si="0"/>
        <v>0.8</v>
      </c>
      <c r="I14" s="60">
        <f t="shared" si="1"/>
        <v>16.2</v>
      </c>
      <c r="J14" s="44">
        <v>16.5</v>
      </c>
      <c r="K14" s="44">
        <v>0.4</v>
      </c>
      <c r="L14" s="44"/>
      <c r="M14" s="64">
        <f t="shared" si="2"/>
        <v>0.4</v>
      </c>
      <c r="N14" s="61">
        <f t="shared" si="3"/>
        <v>16.1</v>
      </c>
      <c r="O14" s="72">
        <f t="shared" si="4"/>
        <v>32.3</v>
      </c>
      <c r="P14" s="44">
        <v>17</v>
      </c>
      <c r="Q14" s="44">
        <v>0.6</v>
      </c>
      <c r="R14" s="44"/>
      <c r="S14" s="64">
        <f t="shared" si="5"/>
        <v>0.6</v>
      </c>
      <c r="T14" s="60">
        <f t="shared" si="6"/>
        <v>16.4</v>
      </c>
      <c r="U14" s="44">
        <v>17</v>
      </c>
      <c r="V14" s="44">
        <v>1</v>
      </c>
      <c r="W14" s="44"/>
      <c r="X14" s="64">
        <f t="shared" si="7"/>
        <v>1</v>
      </c>
      <c r="Y14" s="61">
        <f t="shared" si="8"/>
        <v>16</v>
      </c>
      <c r="Z14" s="72">
        <f t="shared" si="9"/>
        <v>32.4</v>
      </c>
      <c r="AA14" s="8"/>
      <c r="AB14" s="70">
        <f t="shared" si="10"/>
        <v>64.69999999999999</v>
      </c>
    </row>
    <row r="15" spans="1:28" ht="34.5" customHeight="1">
      <c r="A15" s="1">
        <v>4</v>
      </c>
      <c r="B15" s="78" t="s">
        <v>89</v>
      </c>
      <c r="C15" s="79" t="s">
        <v>124</v>
      </c>
      <c r="D15" s="105">
        <v>35528</v>
      </c>
      <c r="E15" s="44">
        <v>17</v>
      </c>
      <c r="F15" s="44">
        <v>0.5</v>
      </c>
      <c r="G15" s="44"/>
      <c r="H15" s="64">
        <f t="shared" si="0"/>
        <v>0.5</v>
      </c>
      <c r="I15" s="60">
        <f t="shared" si="1"/>
        <v>16.5</v>
      </c>
      <c r="J15" s="44">
        <v>17</v>
      </c>
      <c r="K15" s="44">
        <v>0.3</v>
      </c>
      <c r="L15" s="44"/>
      <c r="M15" s="64">
        <f t="shared" si="2"/>
        <v>0.3</v>
      </c>
      <c r="N15" s="61">
        <f t="shared" si="3"/>
        <v>16.7</v>
      </c>
      <c r="O15" s="72">
        <f t="shared" si="4"/>
        <v>33.2</v>
      </c>
      <c r="P15" s="44">
        <v>17</v>
      </c>
      <c r="Q15" s="44">
        <v>1.2</v>
      </c>
      <c r="R15" s="44"/>
      <c r="S15" s="64">
        <f t="shared" si="5"/>
        <v>1.2</v>
      </c>
      <c r="T15" s="60">
        <f t="shared" si="6"/>
        <v>15.8</v>
      </c>
      <c r="U15" s="44">
        <v>17</v>
      </c>
      <c r="V15" s="44">
        <v>1.7</v>
      </c>
      <c r="W15" s="44"/>
      <c r="X15" s="64">
        <f t="shared" si="7"/>
        <v>1.7</v>
      </c>
      <c r="Y15" s="61">
        <f t="shared" si="8"/>
        <v>15.3</v>
      </c>
      <c r="Z15" s="72">
        <f t="shared" si="9"/>
        <v>31.1</v>
      </c>
      <c r="AA15" s="8"/>
      <c r="AB15" s="70">
        <f t="shared" si="10"/>
        <v>64.30000000000001</v>
      </c>
    </row>
    <row r="16" spans="1:28" ht="34.5" customHeight="1">
      <c r="A16" s="1">
        <v>5</v>
      </c>
      <c r="B16" s="78" t="s">
        <v>94</v>
      </c>
      <c r="C16" s="79" t="s">
        <v>124</v>
      </c>
      <c r="D16" s="54">
        <v>35513</v>
      </c>
      <c r="E16" s="44">
        <v>17</v>
      </c>
      <c r="F16" s="44">
        <v>0.9</v>
      </c>
      <c r="G16" s="44"/>
      <c r="H16" s="64">
        <f t="shared" si="0"/>
        <v>0.9</v>
      </c>
      <c r="I16" s="60">
        <f t="shared" si="1"/>
        <v>16.1</v>
      </c>
      <c r="J16" s="44">
        <v>17</v>
      </c>
      <c r="K16" s="44">
        <v>0.6</v>
      </c>
      <c r="L16" s="44"/>
      <c r="M16" s="64">
        <f t="shared" si="2"/>
        <v>0.6</v>
      </c>
      <c r="N16" s="61">
        <f t="shared" si="3"/>
        <v>16.4</v>
      </c>
      <c r="O16" s="72">
        <f t="shared" si="4"/>
        <v>32.5</v>
      </c>
      <c r="P16" s="44">
        <v>17</v>
      </c>
      <c r="Q16" s="44">
        <v>1</v>
      </c>
      <c r="R16" s="44"/>
      <c r="S16" s="64">
        <f t="shared" si="5"/>
        <v>1</v>
      </c>
      <c r="T16" s="60">
        <f t="shared" si="6"/>
        <v>16</v>
      </c>
      <c r="U16" s="44">
        <v>17</v>
      </c>
      <c r="V16" s="44">
        <v>1.9</v>
      </c>
      <c r="W16" s="44"/>
      <c r="X16" s="64">
        <f t="shared" si="7"/>
        <v>1.9</v>
      </c>
      <c r="Y16" s="61">
        <f t="shared" si="8"/>
        <v>15.1</v>
      </c>
      <c r="Z16" s="72">
        <f t="shared" si="9"/>
        <v>31.1</v>
      </c>
      <c r="AA16" s="8"/>
      <c r="AB16" s="70">
        <f t="shared" si="10"/>
        <v>63.6</v>
      </c>
    </row>
    <row r="17" spans="1:28" ht="34.5" customHeight="1">
      <c r="A17" s="1">
        <v>6</v>
      </c>
      <c r="B17" s="78" t="s">
        <v>60</v>
      </c>
      <c r="C17" s="73" t="s">
        <v>61</v>
      </c>
      <c r="D17" s="51">
        <v>35894</v>
      </c>
      <c r="E17" s="44">
        <v>16.2</v>
      </c>
      <c r="F17" s="44">
        <v>1.1</v>
      </c>
      <c r="G17" s="44"/>
      <c r="H17" s="64">
        <f t="shared" si="0"/>
        <v>1.1</v>
      </c>
      <c r="I17" s="60">
        <f t="shared" si="1"/>
        <v>15.1</v>
      </c>
      <c r="J17" s="44">
        <v>16.2</v>
      </c>
      <c r="K17" s="44">
        <v>0.8</v>
      </c>
      <c r="L17" s="44"/>
      <c r="M17" s="64">
        <f t="shared" si="2"/>
        <v>0.8</v>
      </c>
      <c r="N17" s="61">
        <f t="shared" si="3"/>
        <v>15.399999999999999</v>
      </c>
      <c r="O17" s="72">
        <f t="shared" si="4"/>
        <v>30.5</v>
      </c>
      <c r="P17" s="44">
        <v>17</v>
      </c>
      <c r="Q17" s="44">
        <v>0.4</v>
      </c>
      <c r="R17" s="44"/>
      <c r="S17" s="64">
        <f t="shared" si="5"/>
        <v>0.4</v>
      </c>
      <c r="T17" s="60">
        <f t="shared" si="6"/>
        <v>16.6</v>
      </c>
      <c r="U17" s="44">
        <v>17</v>
      </c>
      <c r="V17" s="44">
        <v>1.7</v>
      </c>
      <c r="W17" s="44"/>
      <c r="X17" s="64">
        <f t="shared" si="7"/>
        <v>1.7</v>
      </c>
      <c r="Y17" s="61">
        <f t="shared" si="8"/>
        <v>15.3</v>
      </c>
      <c r="Z17" s="72">
        <f t="shared" si="9"/>
        <v>31.900000000000002</v>
      </c>
      <c r="AA17" s="8"/>
      <c r="AB17" s="70">
        <f t="shared" si="10"/>
        <v>62.400000000000006</v>
      </c>
    </row>
    <row r="18" spans="1:28" ht="34.5" customHeight="1">
      <c r="A18" s="1">
        <v>7</v>
      </c>
      <c r="B18" s="87" t="s">
        <v>105</v>
      </c>
      <c r="C18" s="88" t="s">
        <v>102</v>
      </c>
      <c r="D18" s="55">
        <v>35962</v>
      </c>
      <c r="E18" s="44">
        <v>16.5</v>
      </c>
      <c r="F18" s="44">
        <v>0.8</v>
      </c>
      <c r="G18" s="44"/>
      <c r="H18" s="64">
        <f t="shared" si="0"/>
        <v>0.8</v>
      </c>
      <c r="I18" s="60">
        <f t="shared" si="1"/>
        <v>15.7</v>
      </c>
      <c r="J18" s="44">
        <v>16.5</v>
      </c>
      <c r="K18" s="44">
        <v>1</v>
      </c>
      <c r="L18" s="44"/>
      <c r="M18" s="64">
        <f t="shared" si="2"/>
        <v>1</v>
      </c>
      <c r="N18" s="61">
        <f t="shared" si="3"/>
        <v>15.5</v>
      </c>
      <c r="O18" s="72">
        <f t="shared" si="4"/>
        <v>31.2</v>
      </c>
      <c r="P18" s="44">
        <v>17</v>
      </c>
      <c r="Q18" s="44">
        <v>2.9</v>
      </c>
      <c r="R18" s="44"/>
      <c r="S18" s="64">
        <f t="shared" si="5"/>
        <v>2.9</v>
      </c>
      <c r="T18" s="60">
        <f t="shared" si="6"/>
        <v>14.1</v>
      </c>
      <c r="U18" s="44">
        <v>17</v>
      </c>
      <c r="V18" s="44">
        <v>2</v>
      </c>
      <c r="W18" s="44"/>
      <c r="X18" s="64">
        <f t="shared" si="7"/>
        <v>2</v>
      </c>
      <c r="Y18" s="61">
        <f t="shared" si="8"/>
        <v>15</v>
      </c>
      <c r="Z18" s="72">
        <f t="shared" si="9"/>
        <v>29.1</v>
      </c>
      <c r="AA18" s="8"/>
      <c r="AB18" s="70">
        <f t="shared" si="10"/>
        <v>60.3</v>
      </c>
    </row>
    <row r="19" spans="1:28" ht="34.5" customHeight="1">
      <c r="A19" s="1">
        <v>8</v>
      </c>
      <c r="B19" s="100" t="s">
        <v>128</v>
      </c>
      <c r="C19" s="82" t="s">
        <v>61</v>
      </c>
      <c r="D19" s="104">
        <v>35513</v>
      </c>
      <c r="E19" s="44">
        <v>16</v>
      </c>
      <c r="F19" s="44">
        <v>1.4</v>
      </c>
      <c r="G19" s="44"/>
      <c r="H19" s="64">
        <f t="shared" si="0"/>
        <v>1.4</v>
      </c>
      <c r="I19" s="60">
        <f t="shared" si="1"/>
        <v>14.6</v>
      </c>
      <c r="J19" s="44">
        <v>17</v>
      </c>
      <c r="K19" s="44">
        <v>1.3</v>
      </c>
      <c r="L19" s="44"/>
      <c r="M19" s="64">
        <f t="shared" si="2"/>
        <v>1.3</v>
      </c>
      <c r="N19" s="61">
        <f t="shared" si="3"/>
        <v>15.7</v>
      </c>
      <c r="O19" s="72">
        <f t="shared" si="4"/>
        <v>30.299999999999997</v>
      </c>
      <c r="P19" s="44">
        <v>17</v>
      </c>
      <c r="Q19" s="44">
        <v>3.1</v>
      </c>
      <c r="R19" s="44"/>
      <c r="S19" s="64">
        <f t="shared" si="5"/>
        <v>3.1</v>
      </c>
      <c r="T19" s="60">
        <f t="shared" si="6"/>
        <v>13.9</v>
      </c>
      <c r="U19" s="44">
        <v>17</v>
      </c>
      <c r="V19" s="44">
        <v>2.6</v>
      </c>
      <c r="W19" s="44"/>
      <c r="X19" s="64">
        <f t="shared" si="7"/>
        <v>2.6</v>
      </c>
      <c r="Y19" s="61">
        <f t="shared" si="8"/>
        <v>14.4</v>
      </c>
      <c r="Z19" s="72">
        <f t="shared" si="9"/>
        <v>28.3</v>
      </c>
      <c r="AA19" s="8"/>
      <c r="AB19" s="70">
        <f t="shared" si="10"/>
        <v>58.599999999999994</v>
      </c>
    </row>
    <row r="20" spans="1:28" ht="34.5" customHeight="1">
      <c r="A20" s="1"/>
      <c r="B20" s="81" t="s">
        <v>62</v>
      </c>
      <c r="C20" s="74" t="s">
        <v>61</v>
      </c>
      <c r="D20" s="51">
        <v>36015</v>
      </c>
      <c r="E20" s="44">
        <v>0</v>
      </c>
      <c r="F20" s="44"/>
      <c r="G20" s="44"/>
      <c r="H20" s="64" t="e">
        <f t="shared" si="0"/>
        <v>#DIV/0!</v>
      </c>
      <c r="I20" s="60" t="e">
        <f t="shared" si="1"/>
        <v>#DIV/0!</v>
      </c>
      <c r="J20" s="44">
        <v>0</v>
      </c>
      <c r="K20" s="44"/>
      <c r="L20" s="44"/>
      <c r="M20" s="64" t="e">
        <f t="shared" si="2"/>
        <v>#DIV/0!</v>
      </c>
      <c r="N20" s="61" t="e">
        <f t="shared" si="3"/>
        <v>#DIV/0!</v>
      </c>
      <c r="O20" s="72" t="e">
        <f t="shared" si="4"/>
        <v>#DIV/0!</v>
      </c>
      <c r="P20" s="44">
        <v>0</v>
      </c>
      <c r="Q20" s="44"/>
      <c r="R20" s="44"/>
      <c r="S20" s="64" t="e">
        <f t="shared" si="5"/>
        <v>#DIV/0!</v>
      </c>
      <c r="T20" s="60" t="e">
        <f t="shared" si="6"/>
        <v>#DIV/0!</v>
      </c>
      <c r="U20" s="44">
        <v>0</v>
      </c>
      <c r="V20" s="44"/>
      <c r="W20" s="44"/>
      <c r="X20" s="64" t="e">
        <f t="shared" si="7"/>
        <v>#DIV/0!</v>
      </c>
      <c r="Y20" s="61" t="e">
        <f t="shared" si="8"/>
        <v>#DIV/0!</v>
      </c>
      <c r="Z20" s="72" t="e">
        <f t="shared" si="9"/>
        <v>#DIV/0!</v>
      </c>
      <c r="AA20" s="8"/>
      <c r="AB20" s="70">
        <v>0</v>
      </c>
    </row>
    <row r="21" spans="1:28" ht="34.5" customHeight="1">
      <c r="A21" s="1"/>
      <c r="B21" s="81"/>
      <c r="C21" s="74"/>
      <c r="D21" s="51"/>
      <c r="E21" s="44"/>
      <c r="F21" s="44"/>
      <c r="G21" s="44"/>
      <c r="H21" s="64"/>
      <c r="I21" s="60"/>
      <c r="J21" s="44"/>
      <c r="K21" s="44"/>
      <c r="L21" s="44"/>
      <c r="M21" s="64"/>
      <c r="N21" s="61"/>
      <c r="O21" s="66"/>
      <c r="P21" s="44"/>
      <c r="Q21" s="44"/>
      <c r="R21" s="44"/>
      <c r="S21" s="64"/>
      <c r="T21" s="60"/>
      <c r="U21" s="44"/>
      <c r="V21" s="44"/>
      <c r="W21" s="44"/>
      <c r="X21" s="64"/>
      <c r="Y21" s="61"/>
      <c r="Z21" s="66"/>
      <c r="AA21" s="8"/>
      <c r="AB21" s="70"/>
    </row>
    <row r="22" spans="1:27" ht="24.75" customHeight="1">
      <c r="A22" s="32"/>
      <c r="B22" s="24"/>
      <c r="C22" s="23"/>
      <c r="D22" s="56"/>
      <c r="E22" s="45"/>
      <c r="F22" s="45"/>
      <c r="G22" s="26"/>
      <c r="H22" s="45"/>
      <c r="I22" s="45"/>
      <c r="J22" s="45"/>
      <c r="K22" s="45"/>
      <c r="L22" s="26"/>
      <c r="M22" s="50"/>
      <c r="N22" s="28"/>
      <c r="O22" s="48"/>
      <c r="P22" s="48"/>
      <c r="Q22" s="48"/>
      <c r="R22" s="26"/>
      <c r="S22" s="45"/>
      <c r="T22" s="45"/>
      <c r="U22" s="45"/>
      <c r="V22" s="45"/>
      <c r="W22" s="26"/>
      <c r="X22" s="50"/>
      <c r="Y22" s="28"/>
      <c r="Z22" s="30"/>
      <c r="AA22" s="31"/>
    </row>
    <row r="23" spans="1:27" ht="30" customHeight="1">
      <c r="A23" s="32"/>
      <c r="B23" s="2"/>
      <c r="C23" s="1"/>
      <c r="D23" s="51"/>
      <c r="E23" s="45"/>
      <c r="F23" s="45"/>
      <c r="G23" s="26"/>
      <c r="H23" s="45"/>
      <c r="I23" s="45"/>
      <c r="J23" s="45"/>
      <c r="K23" s="45"/>
      <c r="L23" s="26"/>
      <c r="M23" s="50"/>
      <c r="N23" s="28"/>
      <c r="O23" s="48"/>
      <c r="P23" s="48"/>
      <c r="Q23" s="48"/>
      <c r="R23" s="26"/>
      <c r="S23" s="45"/>
      <c r="T23" s="45"/>
      <c r="U23" s="45"/>
      <c r="V23" s="45"/>
      <c r="W23" s="26"/>
      <c r="X23" s="50"/>
      <c r="Y23" s="28"/>
      <c r="Z23" s="30"/>
      <c r="AA23" s="31"/>
    </row>
    <row r="24" spans="2:4" ht="15" customHeight="1">
      <c r="B24" s="41"/>
      <c r="C24" s="25"/>
      <c r="D24" s="42"/>
    </row>
    <row r="25" ht="15" customHeight="1"/>
    <row r="26" ht="15" customHeight="1"/>
  </sheetData>
  <sheetProtection/>
  <mergeCells count="5">
    <mergeCell ref="A9:AB9"/>
    <mergeCell ref="A3:AA3"/>
    <mergeCell ref="A5:AA5"/>
    <mergeCell ref="A7:AB7"/>
    <mergeCell ref="A8:P8"/>
  </mergeCells>
  <printOptions/>
  <pageMargins left="0.44" right="0.5" top="0.984251968503937" bottom="0.984251968503937" header="0.5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5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12.710937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7.14062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7109375" style="0" customWidth="1"/>
    <col min="27" max="27" width="4.7109375" style="0" customWidth="1"/>
    <col min="28" max="28" width="8.7109375" style="0" customWidth="1"/>
  </cols>
  <sheetData>
    <row r="3" spans="1:28" ht="1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29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47</v>
      </c>
      <c r="C12" s="73" t="s">
        <v>44</v>
      </c>
      <c r="D12" s="51">
        <v>36544</v>
      </c>
      <c r="E12" s="44">
        <v>18</v>
      </c>
      <c r="F12" s="44" t="s">
        <v>132</v>
      </c>
      <c r="G12" s="44">
        <v>1.4</v>
      </c>
      <c r="H12" s="67">
        <f aca="true" t="shared" si="0" ref="H12:H21">AVERAGE(F12:G12)</f>
        <v>1.4</v>
      </c>
      <c r="I12" s="60">
        <f aca="true" t="shared" si="1" ref="I12:I21">+E12-H12</f>
        <v>16.6</v>
      </c>
      <c r="J12" s="44">
        <v>17.5</v>
      </c>
      <c r="K12" s="44">
        <v>1.2</v>
      </c>
      <c r="L12" s="44">
        <v>1.2</v>
      </c>
      <c r="M12" s="64">
        <f aca="true" t="shared" si="2" ref="M12:M21">AVERAGE(K12:L12)</f>
        <v>1.2</v>
      </c>
      <c r="N12" s="61">
        <f aca="true" t="shared" si="3" ref="N12:N21">+J12-M12</f>
        <v>16.3</v>
      </c>
      <c r="O12" s="72">
        <f aca="true" t="shared" si="4" ref="O12:O21">SUM(I12+N12)</f>
        <v>32.900000000000006</v>
      </c>
      <c r="P12" s="47">
        <v>18</v>
      </c>
      <c r="Q12" s="44">
        <v>0.8</v>
      </c>
      <c r="R12" s="44">
        <v>0.9</v>
      </c>
      <c r="S12" s="64">
        <f aca="true" t="shared" si="5" ref="S12:S21">AVERAGE(Q12:R12)</f>
        <v>0.8500000000000001</v>
      </c>
      <c r="T12" s="60">
        <f aca="true" t="shared" si="6" ref="T12:T21">+P12-S12</f>
        <v>17.15</v>
      </c>
      <c r="U12" s="47">
        <v>18</v>
      </c>
      <c r="V12" s="44">
        <v>1</v>
      </c>
      <c r="W12" s="44">
        <v>1.2</v>
      </c>
      <c r="X12" s="64">
        <f aca="true" t="shared" si="7" ref="X12:X21">AVERAGE(V12:W12)</f>
        <v>1.1</v>
      </c>
      <c r="Y12" s="61">
        <f aca="true" t="shared" si="8" ref="Y12:Y21">+U12-X12</f>
        <v>16.9</v>
      </c>
      <c r="Z12" s="107">
        <f aca="true" t="shared" si="9" ref="Z12:Z21">SUM(T12+Y12)</f>
        <v>34.05</v>
      </c>
      <c r="AA12" s="8"/>
      <c r="AB12" s="14">
        <f>SUM(O12+Z12+AA12)</f>
        <v>66.95</v>
      </c>
    </row>
    <row r="13" spans="1:28" ht="34.5" customHeight="1">
      <c r="A13" s="1">
        <v>2</v>
      </c>
      <c r="B13" s="78" t="s">
        <v>35</v>
      </c>
      <c r="C13" s="73" t="s">
        <v>34</v>
      </c>
      <c r="D13" s="51">
        <v>36161</v>
      </c>
      <c r="E13" s="44">
        <v>17.9</v>
      </c>
      <c r="F13" s="44">
        <v>0.9</v>
      </c>
      <c r="G13" s="44">
        <v>0.9</v>
      </c>
      <c r="H13" s="67">
        <f t="shared" si="0"/>
        <v>0.9</v>
      </c>
      <c r="I13" s="60">
        <f t="shared" si="1"/>
        <v>17</v>
      </c>
      <c r="J13" s="44">
        <v>18</v>
      </c>
      <c r="K13" s="44">
        <v>1.5</v>
      </c>
      <c r="L13" s="44">
        <v>1.8</v>
      </c>
      <c r="M13" s="64">
        <f t="shared" si="2"/>
        <v>1.65</v>
      </c>
      <c r="N13" s="61">
        <f t="shared" si="3"/>
        <v>16.35</v>
      </c>
      <c r="O13" s="72">
        <f t="shared" si="4"/>
        <v>33.35</v>
      </c>
      <c r="P13" s="47">
        <v>18</v>
      </c>
      <c r="Q13" s="44">
        <v>1.7</v>
      </c>
      <c r="R13" s="44">
        <v>1.9</v>
      </c>
      <c r="S13" s="64">
        <f t="shared" si="5"/>
        <v>1.7999999999999998</v>
      </c>
      <c r="T13" s="60">
        <f t="shared" si="6"/>
        <v>16.2</v>
      </c>
      <c r="U13" s="47">
        <v>18</v>
      </c>
      <c r="V13" s="44">
        <v>1.3</v>
      </c>
      <c r="W13" s="44">
        <v>1.3</v>
      </c>
      <c r="X13" s="64">
        <f t="shared" si="7"/>
        <v>1.3</v>
      </c>
      <c r="Y13" s="61">
        <f t="shared" si="8"/>
        <v>16.7</v>
      </c>
      <c r="Z13" s="107">
        <f t="shared" si="9"/>
        <v>32.9</v>
      </c>
      <c r="AA13" s="8"/>
      <c r="AB13" s="14">
        <f>SUM(O13+Z13+AA13)</f>
        <v>66.25</v>
      </c>
    </row>
    <row r="14" spans="1:28" ht="34.5" customHeight="1">
      <c r="A14" s="1">
        <v>3</v>
      </c>
      <c r="B14" s="78" t="s">
        <v>36</v>
      </c>
      <c r="C14" s="73" t="s">
        <v>34</v>
      </c>
      <c r="D14" s="54">
        <v>36782</v>
      </c>
      <c r="E14" s="44">
        <v>17.9</v>
      </c>
      <c r="F14" s="44">
        <v>2.3</v>
      </c>
      <c r="G14" s="44">
        <v>2</v>
      </c>
      <c r="H14" s="67">
        <f t="shared" si="0"/>
        <v>2.15</v>
      </c>
      <c r="I14" s="60">
        <f t="shared" si="1"/>
        <v>15.749999999999998</v>
      </c>
      <c r="J14" s="44">
        <v>18</v>
      </c>
      <c r="K14" s="44">
        <v>2</v>
      </c>
      <c r="L14" s="44">
        <v>2.3</v>
      </c>
      <c r="M14" s="64">
        <f t="shared" si="2"/>
        <v>2.15</v>
      </c>
      <c r="N14" s="61">
        <f t="shared" si="3"/>
        <v>15.85</v>
      </c>
      <c r="O14" s="72">
        <f t="shared" si="4"/>
        <v>31.599999999999998</v>
      </c>
      <c r="P14" s="47">
        <v>18</v>
      </c>
      <c r="Q14" s="44">
        <v>2</v>
      </c>
      <c r="R14" s="44">
        <v>1.9</v>
      </c>
      <c r="S14" s="64">
        <f t="shared" si="5"/>
        <v>1.95</v>
      </c>
      <c r="T14" s="60">
        <f t="shared" si="6"/>
        <v>16.05</v>
      </c>
      <c r="U14" s="47">
        <v>18</v>
      </c>
      <c r="V14" s="44">
        <v>1.1</v>
      </c>
      <c r="W14" s="44">
        <v>1.2</v>
      </c>
      <c r="X14" s="64">
        <f t="shared" si="7"/>
        <v>1.15</v>
      </c>
      <c r="Y14" s="61">
        <f t="shared" si="8"/>
        <v>16.85</v>
      </c>
      <c r="Z14" s="72">
        <f t="shared" si="9"/>
        <v>32.900000000000006</v>
      </c>
      <c r="AA14" s="8"/>
      <c r="AB14" s="14">
        <f>SUM(O14+Z14+AA14)</f>
        <v>64.5</v>
      </c>
    </row>
    <row r="15" spans="1:28" ht="34.5" customHeight="1">
      <c r="A15" s="1">
        <v>4</v>
      </c>
      <c r="B15" s="87" t="s">
        <v>37</v>
      </c>
      <c r="C15" s="88" t="s">
        <v>34</v>
      </c>
      <c r="D15" s="108">
        <v>36988</v>
      </c>
      <c r="E15" s="44">
        <v>18</v>
      </c>
      <c r="F15" s="44">
        <v>1.5</v>
      </c>
      <c r="G15" s="44">
        <v>1.4</v>
      </c>
      <c r="H15" s="67">
        <f t="shared" si="0"/>
        <v>1.45</v>
      </c>
      <c r="I15" s="60">
        <f t="shared" si="1"/>
        <v>16.55</v>
      </c>
      <c r="J15" s="44">
        <v>18</v>
      </c>
      <c r="K15" s="44">
        <v>2.3</v>
      </c>
      <c r="L15" s="44">
        <v>2.2</v>
      </c>
      <c r="M15" s="64">
        <f t="shared" si="2"/>
        <v>2.25</v>
      </c>
      <c r="N15" s="61">
        <f t="shared" si="3"/>
        <v>15.75</v>
      </c>
      <c r="O15" s="72">
        <f t="shared" si="4"/>
        <v>32.3</v>
      </c>
      <c r="P15" s="47">
        <v>18</v>
      </c>
      <c r="Q15" s="44">
        <v>1.8</v>
      </c>
      <c r="R15" s="44">
        <v>1.8</v>
      </c>
      <c r="S15" s="64">
        <f t="shared" si="5"/>
        <v>1.8</v>
      </c>
      <c r="T15" s="60">
        <f t="shared" si="6"/>
        <v>16.2</v>
      </c>
      <c r="U15" s="47">
        <v>18</v>
      </c>
      <c r="V15" s="44">
        <v>2.6</v>
      </c>
      <c r="W15" s="44">
        <v>2.5</v>
      </c>
      <c r="X15" s="64">
        <f t="shared" si="7"/>
        <v>2.55</v>
      </c>
      <c r="Y15" s="61">
        <f t="shared" si="8"/>
        <v>15.45</v>
      </c>
      <c r="Z15" s="72">
        <f t="shared" si="9"/>
        <v>31.65</v>
      </c>
      <c r="AA15" s="8"/>
      <c r="AB15" s="14">
        <f>SUM(O15+Z15+AA15)</f>
        <v>63.949999999999996</v>
      </c>
    </row>
    <row r="16" spans="1:28" ht="34.5" customHeight="1">
      <c r="A16" s="1"/>
      <c r="B16" s="81" t="s">
        <v>84</v>
      </c>
      <c r="C16" s="74" t="s">
        <v>61</v>
      </c>
      <c r="D16" s="56">
        <v>36533</v>
      </c>
      <c r="E16" s="44">
        <v>18</v>
      </c>
      <c r="F16" s="44"/>
      <c r="G16" s="44"/>
      <c r="H16" s="67" t="e">
        <f t="shared" si="0"/>
        <v>#DIV/0!</v>
      </c>
      <c r="I16" s="60" t="e">
        <f t="shared" si="1"/>
        <v>#DIV/0!</v>
      </c>
      <c r="J16" s="44">
        <v>18</v>
      </c>
      <c r="K16" s="44"/>
      <c r="L16" s="44"/>
      <c r="M16" s="64" t="e">
        <f t="shared" si="2"/>
        <v>#DIV/0!</v>
      </c>
      <c r="N16" s="61" t="e">
        <f t="shared" si="3"/>
        <v>#DIV/0!</v>
      </c>
      <c r="O16" s="72" t="e">
        <f t="shared" si="4"/>
        <v>#DIV/0!</v>
      </c>
      <c r="P16" s="47">
        <v>18</v>
      </c>
      <c r="Q16" s="44"/>
      <c r="R16" s="44"/>
      <c r="S16" s="64" t="e">
        <f t="shared" si="5"/>
        <v>#DIV/0!</v>
      </c>
      <c r="T16" s="60" t="e">
        <f t="shared" si="6"/>
        <v>#DIV/0!</v>
      </c>
      <c r="U16" s="47">
        <v>18</v>
      </c>
      <c r="V16" s="44"/>
      <c r="W16" s="44"/>
      <c r="X16" s="64" t="e">
        <f t="shared" si="7"/>
        <v>#DIV/0!</v>
      </c>
      <c r="Y16" s="61" t="e">
        <f t="shared" si="8"/>
        <v>#DIV/0!</v>
      </c>
      <c r="Z16" s="72" t="e">
        <f t="shared" si="9"/>
        <v>#DIV/0!</v>
      </c>
      <c r="AA16" s="8"/>
      <c r="AB16" s="14"/>
    </row>
    <row r="17" spans="1:28" ht="34.5" customHeight="1">
      <c r="A17" s="1"/>
      <c r="B17" s="78"/>
      <c r="C17" s="73"/>
      <c r="D17" s="54"/>
      <c r="E17" s="44"/>
      <c r="F17" s="44"/>
      <c r="G17" s="44"/>
      <c r="H17" s="67" t="e">
        <f t="shared" si="0"/>
        <v>#DIV/0!</v>
      </c>
      <c r="I17" s="60" t="e">
        <f t="shared" si="1"/>
        <v>#DIV/0!</v>
      </c>
      <c r="J17" s="44"/>
      <c r="K17" s="44"/>
      <c r="L17" s="44"/>
      <c r="M17" s="64" t="e">
        <f t="shared" si="2"/>
        <v>#DIV/0!</v>
      </c>
      <c r="N17" s="61" t="e">
        <f t="shared" si="3"/>
        <v>#DIV/0!</v>
      </c>
      <c r="O17" s="72" t="e">
        <f t="shared" si="4"/>
        <v>#DIV/0!</v>
      </c>
      <c r="P17" s="47"/>
      <c r="Q17" s="44"/>
      <c r="R17" s="44"/>
      <c r="S17" s="64" t="e">
        <f t="shared" si="5"/>
        <v>#DIV/0!</v>
      </c>
      <c r="T17" s="60" t="e">
        <f t="shared" si="6"/>
        <v>#DIV/0!</v>
      </c>
      <c r="U17" s="47"/>
      <c r="V17" s="44"/>
      <c r="W17" s="44"/>
      <c r="X17" s="64" t="e">
        <f t="shared" si="7"/>
        <v>#DIV/0!</v>
      </c>
      <c r="Y17" s="61" t="e">
        <f t="shared" si="8"/>
        <v>#DIV/0!</v>
      </c>
      <c r="Z17" s="72" t="e">
        <f t="shared" si="9"/>
        <v>#DIV/0!</v>
      </c>
      <c r="AA17" s="8"/>
      <c r="AB17" s="14" t="e">
        <f>SUM(O17+Z17+AA17)</f>
        <v>#DIV/0!</v>
      </c>
    </row>
    <row r="18" spans="1:28" ht="34.5" customHeight="1">
      <c r="A18" s="1"/>
      <c r="B18" s="78"/>
      <c r="C18" s="73"/>
      <c r="D18" s="90"/>
      <c r="E18" s="44"/>
      <c r="F18" s="44"/>
      <c r="G18" s="44"/>
      <c r="H18" s="67" t="e">
        <f t="shared" si="0"/>
        <v>#DIV/0!</v>
      </c>
      <c r="I18" s="60" t="e">
        <f t="shared" si="1"/>
        <v>#DIV/0!</v>
      </c>
      <c r="J18" s="44"/>
      <c r="K18" s="44"/>
      <c r="L18" s="44"/>
      <c r="M18" s="64" t="e">
        <f t="shared" si="2"/>
        <v>#DIV/0!</v>
      </c>
      <c r="N18" s="61" t="e">
        <f t="shared" si="3"/>
        <v>#DIV/0!</v>
      </c>
      <c r="O18" s="72" t="e">
        <f t="shared" si="4"/>
        <v>#DIV/0!</v>
      </c>
      <c r="P18" s="47"/>
      <c r="Q18" s="44"/>
      <c r="R18" s="44"/>
      <c r="S18" s="64" t="e">
        <f t="shared" si="5"/>
        <v>#DIV/0!</v>
      </c>
      <c r="T18" s="60" t="e">
        <f t="shared" si="6"/>
        <v>#DIV/0!</v>
      </c>
      <c r="U18" s="47"/>
      <c r="V18" s="44"/>
      <c r="W18" s="44"/>
      <c r="X18" s="64" t="e">
        <f t="shared" si="7"/>
        <v>#DIV/0!</v>
      </c>
      <c r="Y18" s="60" t="e">
        <f t="shared" si="8"/>
        <v>#DIV/0!</v>
      </c>
      <c r="Z18" s="72" t="e">
        <f t="shared" si="9"/>
        <v>#DIV/0!</v>
      </c>
      <c r="AA18" s="8"/>
      <c r="AB18" s="14" t="e">
        <f>SUM(O18+Z18+AA18)</f>
        <v>#DIV/0!</v>
      </c>
    </row>
    <row r="19" spans="1:28" ht="34.5" customHeight="1">
      <c r="A19" s="1"/>
      <c r="B19" s="80"/>
      <c r="C19" s="73"/>
      <c r="D19" s="52"/>
      <c r="E19" s="44"/>
      <c r="F19" s="44"/>
      <c r="G19" s="44"/>
      <c r="H19" s="67" t="e">
        <f t="shared" si="0"/>
        <v>#DIV/0!</v>
      </c>
      <c r="I19" s="60" t="e">
        <f t="shared" si="1"/>
        <v>#DIV/0!</v>
      </c>
      <c r="J19" s="44"/>
      <c r="K19" s="44"/>
      <c r="L19" s="44"/>
      <c r="M19" s="64" t="e">
        <f t="shared" si="2"/>
        <v>#DIV/0!</v>
      </c>
      <c r="N19" s="61" t="e">
        <f t="shared" si="3"/>
        <v>#DIV/0!</v>
      </c>
      <c r="O19" s="72" t="e">
        <f t="shared" si="4"/>
        <v>#DIV/0!</v>
      </c>
      <c r="P19" s="47"/>
      <c r="Q19" s="44"/>
      <c r="R19" s="44"/>
      <c r="S19" s="64" t="e">
        <f t="shared" si="5"/>
        <v>#DIV/0!</v>
      </c>
      <c r="T19" s="60" t="e">
        <f t="shared" si="6"/>
        <v>#DIV/0!</v>
      </c>
      <c r="U19" s="47"/>
      <c r="V19" s="44"/>
      <c r="W19" s="44"/>
      <c r="X19" s="64" t="e">
        <f t="shared" si="7"/>
        <v>#DIV/0!</v>
      </c>
      <c r="Y19" s="61" t="e">
        <f t="shared" si="8"/>
        <v>#DIV/0!</v>
      </c>
      <c r="Z19" s="72" t="e">
        <f t="shared" si="9"/>
        <v>#DIV/0!</v>
      </c>
      <c r="AA19" s="8"/>
      <c r="AB19" s="14" t="e">
        <f>SUM(O19+Z19+AA19)</f>
        <v>#DIV/0!</v>
      </c>
    </row>
    <row r="20" spans="1:28" ht="34.5" customHeight="1">
      <c r="A20" s="1"/>
      <c r="B20" s="78"/>
      <c r="C20" s="73"/>
      <c r="D20" s="38"/>
      <c r="E20" s="44"/>
      <c r="F20" s="44"/>
      <c r="G20" s="44"/>
      <c r="H20" s="64" t="e">
        <f t="shared" si="0"/>
        <v>#DIV/0!</v>
      </c>
      <c r="I20" s="60" t="e">
        <f t="shared" si="1"/>
        <v>#DIV/0!</v>
      </c>
      <c r="J20" s="44"/>
      <c r="K20" s="44"/>
      <c r="L20" s="44"/>
      <c r="M20" s="64" t="e">
        <f t="shared" si="2"/>
        <v>#DIV/0!</v>
      </c>
      <c r="N20" s="61" t="e">
        <f t="shared" si="3"/>
        <v>#DIV/0!</v>
      </c>
      <c r="O20" s="72" t="e">
        <f t="shared" si="4"/>
        <v>#DIV/0!</v>
      </c>
      <c r="P20" s="44"/>
      <c r="Q20" s="44"/>
      <c r="R20" s="44"/>
      <c r="S20" s="64" t="e">
        <f t="shared" si="5"/>
        <v>#DIV/0!</v>
      </c>
      <c r="T20" s="60" t="e">
        <f t="shared" si="6"/>
        <v>#DIV/0!</v>
      </c>
      <c r="U20" s="44"/>
      <c r="V20" s="44"/>
      <c r="W20" s="44"/>
      <c r="X20" s="64" t="e">
        <f t="shared" si="7"/>
        <v>#DIV/0!</v>
      </c>
      <c r="Y20" s="61" t="e">
        <f t="shared" si="8"/>
        <v>#DIV/0!</v>
      </c>
      <c r="Z20" s="72" t="e">
        <f t="shared" si="9"/>
        <v>#DIV/0!</v>
      </c>
      <c r="AA20" s="8"/>
      <c r="AB20" s="70" t="e">
        <f>SUM(O20+Z20+AA20)</f>
        <v>#DIV/0!</v>
      </c>
    </row>
    <row r="21" spans="1:28" ht="30" customHeight="1">
      <c r="A21" s="1"/>
      <c r="B21" s="80"/>
      <c r="C21" s="73"/>
      <c r="D21" s="51"/>
      <c r="E21" s="44"/>
      <c r="F21" s="44"/>
      <c r="G21" s="44"/>
      <c r="H21" s="67" t="e">
        <f t="shared" si="0"/>
        <v>#DIV/0!</v>
      </c>
      <c r="I21" s="60" t="e">
        <f t="shared" si="1"/>
        <v>#DIV/0!</v>
      </c>
      <c r="J21" s="44"/>
      <c r="K21" s="44"/>
      <c r="L21" s="44"/>
      <c r="M21" s="64" t="e">
        <f t="shared" si="2"/>
        <v>#DIV/0!</v>
      </c>
      <c r="N21" s="61" t="e">
        <f t="shared" si="3"/>
        <v>#DIV/0!</v>
      </c>
      <c r="O21" s="72" t="e">
        <f t="shared" si="4"/>
        <v>#DIV/0!</v>
      </c>
      <c r="P21" s="47"/>
      <c r="Q21" s="44"/>
      <c r="R21" s="44"/>
      <c r="S21" s="64" t="e">
        <f t="shared" si="5"/>
        <v>#DIV/0!</v>
      </c>
      <c r="T21" s="60" t="e">
        <f t="shared" si="6"/>
        <v>#DIV/0!</v>
      </c>
      <c r="U21" s="47"/>
      <c r="V21" s="44"/>
      <c r="W21" s="44"/>
      <c r="X21" s="64" t="e">
        <f t="shared" si="7"/>
        <v>#DIV/0!</v>
      </c>
      <c r="Y21" s="60" t="e">
        <f t="shared" si="8"/>
        <v>#DIV/0!</v>
      </c>
      <c r="Z21" s="72" t="e">
        <f t="shared" si="9"/>
        <v>#DIV/0!</v>
      </c>
      <c r="AA21" s="8"/>
      <c r="AB21" s="14" t="e">
        <f>SUM(O21+Z21+AA21)</f>
        <v>#DIV/0!</v>
      </c>
    </row>
    <row r="22" spans="1:28" ht="30" customHeight="1">
      <c r="A22" s="1"/>
      <c r="B22" s="37"/>
      <c r="C22" s="23"/>
      <c r="D22" s="53"/>
      <c r="E22" s="44"/>
      <c r="F22" s="44"/>
      <c r="G22" s="44"/>
      <c r="H22" s="67"/>
      <c r="I22" s="60"/>
      <c r="J22" s="44"/>
      <c r="K22" s="44"/>
      <c r="L22" s="44"/>
      <c r="M22" s="64"/>
      <c r="N22" s="61"/>
      <c r="O22" s="72"/>
      <c r="P22" s="47"/>
      <c r="Q22" s="44"/>
      <c r="R22" s="44"/>
      <c r="S22" s="64"/>
      <c r="T22" s="60"/>
      <c r="U22" s="47"/>
      <c r="V22" s="44"/>
      <c r="W22" s="44"/>
      <c r="X22" s="64"/>
      <c r="Y22" s="61"/>
      <c r="Z22" s="72"/>
      <c r="AA22" s="8"/>
      <c r="AB22" s="14"/>
    </row>
    <row r="23" spans="1:28" ht="30" customHeight="1">
      <c r="A23" s="1"/>
      <c r="B23" s="36"/>
      <c r="C23" s="1"/>
      <c r="D23" s="51"/>
      <c r="E23" s="44"/>
      <c r="F23" s="44"/>
      <c r="G23" s="44"/>
      <c r="H23" s="67"/>
      <c r="I23" s="60"/>
      <c r="J23" s="44"/>
      <c r="K23" s="44"/>
      <c r="L23" s="44"/>
      <c r="M23" s="64"/>
      <c r="N23" s="61"/>
      <c r="O23" s="63"/>
      <c r="P23" s="47"/>
      <c r="Q23" s="44"/>
      <c r="R23" s="44"/>
      <c r="S23" s="64"/>
      <c r="T23" s="60"/>
      <c r="U23" s="47"/>
      <c r="V23" s="44"/>
      <c r="W23" s="44"/>
      <c r="X23" s="64"/>
      <c r="Y23" s="61"/>
      <c r="Z23" s="72"/>
      <c r="AA23" s="8"/>
      <c r="AB23" s="14"/>
    </row>
    <row r="24" spans="1:28" ht="30" customHeight="1">
      <c r="A24" s="1"/>
      <c r="B24" s="36"/>
      <c r="C24" s="1"/>
      <c r="D24" s="51"/>
      <c r="E24" s="44"/>
      <c r="F24" s="44"/>
      <c r="G24" s="44"/>
      <c r="H24" s="67"/>
      <c r="I24" s="60"/>
      <c r="J24" s="44"/>
      <c r="K24" s="44"/>
      <c r="L24" s="44"/>
      <c r="M24" s="64"/>
      <c r="N24" s="61"/>
      <c r="O24" s="63"/>
      <c r="P24" s="47"/>
      <c r="Q24" s="44"/>
      <c r="R24" s="44"/>
      <c r="S24" s="64"/>
      <c r="T24" s="60"/>
      <c r="U24" s="47"/>
      <c r="V24" s="44"/>
      <c r="W24" s="44"/>
      <c r="X24" s="64"/>
      <c r="Y24" s="61"/>
      <c r="Z24" s="63"/>
      <c r="AA24" s="8"/>
      <c r="AB24" s="14"/>
    </row>
    <row r="25" spans="2:28" ht="14.25">
      <c r="B25" s="36"/>
      <c r="C25" s="1"/>
      <c r="D25" s="51"/>
      <c r="E25" s="44"/>
      <c r="F25" s="44"/>
      <c r="G25" s="44"/>
      <c r="H25" s="67"/>
      <c r="I25" s="60"/>
      <c r="J25" s="44"/>
      <c r="K25" s="44"/>
      <c r="L25" s="44"/>
      <c r="M25" s="64"/>
      <c r="N25" s="61"/>
      <c r="O25" s="63"/>
      <c r="P25" s="47"/>
      <c r="Q25" s="44"/>
      <c r="R25" s="44"/>
      <c r="S25" s="64"/>
      <c r="T25" s="60"/>
      <c r="U25" s="47"/>
      <c r="V25" s="44"/>
      <c r="W25" s="44"/>
      <c r="X25" s="64"/>
      <c r="Y25" s="61"/>
      <c r="Z25" s="63"/>
      <c r="AA25" s="8"/>
      <c r="AB25" s="14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37" right="0.5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24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14062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6.574218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6.8515625" style="0" customWidth="1"/>
    <col min="27" max="27" width="4.7109375" style="0" customWidth="1"/>
    <col min="28" max="28" width="7.7109375" style="0" customWidth="1"/>
  </cols>
  <sheetData>
    <row r="3" spans="1:28" ht="15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36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68"/>
      <c r="AD5" s="68"/>
      <c r="AE5" s="68"/>
      <c r="AF5" s="68"/>
      <c r="AG5" s="68"/>
      <c r="AH5" s="68"/>
      <c r="AI5" s="68"/>
      <c r="AJ5" s="68"/>
    </row>
    <row r="7" spans="1:36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68"/>
      <c r="AD7" s="68"/>
      <c r="AE7" s="68"/>
      <c r="AF7" s="68"/>
      <c r="AG7" s="68"/>
      <c r="AH7" s="68"/>
      <c r="AI7" s="68"/>
      <c r="AJ7" s="68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30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91.5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34.5" customHeight="1">
      <c r="A12" s="1">
        <v>1</v>
      </c>
      <c r="B12" s="78" t="s">
        <v>63</v>
      </c>
      <c r="C12" s="73" t="s">
        <v>61</v>
      </c>
      <c r="D12" s="51">
        <v>35712</v>
      </c>
      <c r="E12" s="44">
        <v>18</v>
      </c>
      <c r="F12" s="44">
        <v>0.9</v>
      </c>
      <c r="G12" s="44">
        <v>0.9</v>
      </c>
      <c r="H12" s="67">
        <f aca="true" t="shared" si="0" ref="H12:H24">AVERAGE(F12:G12)</f>
        <v>0.9</v>
      </c>
      <c r="I12" s="60">
        <f aca="true" t="shared" si="1" ref="I12:I24">+E12-H12</f>
        <v>17.1</v>
      </c>
      <c r="J12" s="44">
        <v>18</v>
      </c>
      <c r="K12" s="44">
        <v>0.7</v>
      </c>
      <c r="L12" s="44">
        <v>0.8</v>
      </c>
      <c r="M12" s="64">
        <f aca="true" t="shared" si="2" ref="M12:M24">AVERAGE(K12:L12)</f>
        <v>0.75</v>
      </c>
      <c r="N12" s="61">
        <f aca="true" t="shared" si="3" ref="N12:N24">+J12-M12</f>
        <v>17.25</v>
      </c>
      <c r="O12" s="72">
        <f aca="true" t="shared" si="4" ref="O12:O24">SUM(I12+N12)</f>
        <v>34.35</v>
      </c>
      <c r="P12" s="47">
        <v>18</v>
      </c>
      <c r="Q12" s="44">
        <v>1</v>
      </c>
      <c r="R12" s="44">
        <v>1.1</v>
      </c>
      <c r="S12" s="64">
        <f aca="true" t="shared" si="5" ref="S12:S24">AVERAGE(Q12:R12)</f>
        <v>1.05</v>
      </c>
      <c r="T12" s="60">
        <f aca="true" t="shared" si="6" ref="T12:T24">+P12-S12</f>
        <v>16.95</v>
      </c>
      <c r="U12" s="47">
        <v>18</v>
      </c>
      <c r="V12" s="44">
        <v>0.5</v>
      </c>
      <c r="W12" s="44">
        <v>0.8</v>
      </c>
      <c r="X12" s="64">
        <f aca="true" t="shared" si="7" ref="X12:X24">AVERAGE(V12:W12)</f>
        <v>0.65</v>
      </c>
      <c r="Y12" s="60">
        <f aca="true" t="shared" si="8" ref="Y12:Y24">+U12-X12</f>
        <v>17.35</v>
      </c>
      <c r="Z12" s="72">
        <f aca="true" t="shared" si="9" ref="Z12:Z24">SUM(T12+Y12)</f>
        <v>34.3</v>
      </c>
      <c r="AA12" s="8"/>
      <c r="AB12" s="14">
        <f aca="true" t="shared" si="10" ref="AB12:AB20">SUM(O12+Z12+AA12)</f>
        <v>68.65</v>
      </c>
    </row>
    <row r="13" spans="1:28" ht="34.5" customHeight="1">
      <c r="A13" s="1">
        <v>2</v>
      </c>
      <c r="B13" s="87" t="s">
        <v>65</v>
      </c>
      <c r="C13" s="88" t="s">
        <v>61</v>
      </c>
      <c r="D13" s="55">
        <v>35605</v>
      </c>
      <c r="E13" s="44">
        <v>18</v>
      </c>
      <c r="F13" s="44">
        <v>0.6</v>
      </c>
      <c r="G13" s="44">
        <v>0.7</v>
      </c>
      <c r="H13" s="67">
        <f t="shared" si="0"/>
        <v>0.6499999999999999</v>
      </c>
      <c r="I13" s="60">
        <f t="shared" si="1"/>
        <v>17.35</v>
      </c>
      <c r="J13" s="44">
        <v>18</v>
      </c>
      <c r="K13" s="44">
        <v>0.8</v>
      </c>
      <c r="L13" s="44">
        <v>0.6</v>
      </c>
      <c r="M13" s="64">
        <f t="shared" si="2"/>
        <v>0.7</v>
      </c>
      <c r="N13" s="61">
        <f t="shared" si="3"/>
        <v>17.3</v>
      </c>
      <c r="O13" s="72">
        <f t="shared" si="4"/>
        <v>34.650000000000006</v>
      </c>
      <c r="P13" s="47">
        <v>18</v>
      </c>
      <c r="Q13" s="44">
        <v>0.9</v>
      </c>
      <c r="R13" s="44">
        <v>0.9</v>
      </c>
      <c r="S13" s="64">
        <f t="shared" si="5"/>
        <v>0.9</v>
      </c>
      <c r="T13" s="60">
        <f t="shared" si="6"/>
        <v>17.1</v>
      </c>
      <c r="U13" s="47">
        <v>18</v>
      </c>
      <c r="V13" s="44">
        <v>1.3</v>
      </c>
      <c r="W13" s="44">
        <v>1.1</v>
      </c>
      <c r="X13" s="64">
        <f t="shared" si="7"/>
        <v>1.2000000000000002</v>
      </c>
      <c r="Y13" s="60">
        <f t="shared" si="8"/>
        <v>16.8</v>
      </c>
      <c r="Z13" s="72">
        <f t="shared" si="9"/>
        <v>33.900000000000006</v>
      </c>
      <c r="AA13" s="8"/>
      <c r="AB13" s="14">
        <f t="shared" si="10"/>
        <v>68.55000000000001</v>
      </c>
    </row>
    <row r="14" spans="1:28" ht="34.5" customHeight="1">
      <c r="A14" s="1">
        <v>3</v>
      </c>
      <c r="B14" s="78" t="s">
        <v>95</v>
      </c>
      <c r="C14" s="92" t="s">
        <v>86</v>
      </c>
      <c r="D14" s="54">
        <v>34565</v>
      </c>
      <c r="E14" s="44">
        <v>18</v>
      </c>
      <c r="F14" s="44">
        <v>0.8</v>
      </c>
      <c r="G14" s="44">
        <v>0.9</v>
      </c>
      <c r="H14" s="67">
        <f t="shared" si="0"/>
        <v>0.8500000000000001</v>
      </c>
      <c r="I14" s="60">
        <f t="shared" si="1"/>
        <v>17.15</v>
      </c>
      <c r="J14" s="44">
        <v>18</v>
      </c>
      <c r="K14" s="44">
        <v>0.8</v>
      </c>
      <c r="L14" s="44">
        <v>0.7</v>
      </c>
      <c r="M14" s="64">
        <f t="shared" si="2"/>
        <v>0.75</v>
      </c>
      <c r="N14" s="61">
        <f t="shared" si="3"/>
        <v>17.25</v>
      </c>
      <c r="O14" s="72">
        <f t="shared" si="4"/>
        <v>34.4</v>
      </c>
      <c r="P14" s="47">
        <v>18</v>
      </c>
      <c r="Q14" s="44">
        <v>1.1</v>
      </c>
      <c r="R14" s="44">
        <v>0.9</v>
      </c>
      <c r="S14" s="64">
        <f t="shared" si="5"/>
        <v>1</v>
      </c>
      <c r="T14" s="60">
        <f t="shared" si="6"/>
        <v>17</v>
      </c>
      <c r="U14" s="47">
        <v>18</v>
      </c>
      <c r="V14" s="44">
        <v>0.9</v>
      </c>
      <c r="W14" s="44">
        <v>0.9</v>
      </c>
      <c r="X14" s="64">
        <f t="shared" si="7"/>
        <v>0.9</v>
      </c>
      <c r="Y14" s="60">
        <f t="shared" si="8"/>
        <v>17.1</v>
      </c>
      <c r="Z14" s="72">
        <f t="shared" si="9"/>
        <v>34.1</v>
      </c>
      <c r="AA14" s="8"/>
      <c r="AB14" s="14">
        <f t="shared" si="10"/>
        <v>68.5</v>
      </c>
    </row>
    <row r="15" spans="1:28" ht="34.5" customHeight="1">
      <c r="A15" s="1">
        <v>4</v>
      </c>
      <c r="B15" s="78" t="s">
        <v>131</v>
      </c>
      <c r="C15" s="73" t="s">
        <v>124</v>
      </c>
      <c r="D15" s="51"/>
      <c r="E15" s="44">
        <v>18</v>
      </c>
      <c r="F15" s="44">
        <v>0.6</v>
      </c>
      <c r="G15" s="44">
        <v>0.7</v>
      </c>
      <c r="H15" s="67">
        <f t="shared" si="0"/>
        <v>0.6499999999999999</v>
      </c>
      <c r="I15" s="60">
        <f t="shared" si="1"/>
        <v>17.35</v>
      </c>
      <c r="J15" s="44">
        <v>18</v>
      </c>
      <c r="K15" s="44">
        <v>0.7</v>
      </c>
      <c r="L15" s="44">
        <v>0.7</v>
      </c>
      <c r="M15" s="64">
        <f t="shared" si="2"/>
        <v>0.7</v>
      </c>
      <c r="N15" s="61">
        <f t="shared" si="3"/>
        <v>17.3</v>
      </c>
      <c r="O15" s="72">
        <f t="shared" si="4"/>
        <v>34.650000000000006</v>
      </c>
      <c r="P15" s="47">
        <v>18</v>
      </c>
      <c r="Q15" s="44">
        <v>1.3</v>
      </c>
      <c r="R15" s="44">
        <v>1.4</v>
      </c>
      <c r="S15" s="64">
        <f t="shared" si="5"/>
        <v>1.35</v>
      </c>
      <c r="T15" s="60">
        <f t="shared" si="6"/>
        <v>16.65</v>
      </c>
      <c r="U15" s="47">
        <v>18</v>
      </c>
      <c r="V15" s="44">
        <v>1.5</v>
      </c>
      <c r="W15" s="44">
        <v>1.5</v>
      </c>
      <c r="X15" s="64">
        <f t="shared" si="7"/>
        <v>1.5</v>
      </c>
      <c r="Y15" s="60">
        <f t="shared" si="8"/>
        <v>16.5</v>
      </c>
      <c r="Z15" s="72">
        <f t="shared" si="9"/>
        <v>33.15</v>
      </c>
      <c r="AA15" s="8"/>
      <c r="AB15" s="14">
        <f t="shared" si="10"/>
        <v>67.80000000000001</v>
      </c>
    </row>
    <row r="16" spans="1:28" ht="34.5" customHeight="1">
      <c r="A16" s="1">
        <v>5</v>
      </c>
      <c r="B16" s="78" t="s">
        <v>66</v>
      </c>
      <c r="C16" s="73" t="s">
        <v>61</v>
      </c>
      <c r="D16" s="51">
        <v>36048</v>
      </c>
      <c r="E16" s="44">
        <v>18</v>
      </c>
      <c r="F16" s="44">
        <v>1.1</v>
      </c>
      <c r="G16" s="44">
        <v>1.2</v>
      </c>
      <c r="H16" s="67">
        <f t="shared" si="0"/>
        <v>1.15</v>
      </c>
      <c r="I16" s="60">
        <f t="shared" si="1"/>
        <v>16.85</v>
      </c>
      <c r="J16" s="44">
        <v>18</v>
      </c>
      <c r="K16" s="44">
        <v>1.4</v>
      </c>
      <c r="L16" s="44">
        <v>1.6</v>
      </c>
      <c r="M16" s="64">
        <f t="shared" si="2"/>
        <v>1.5</v>
      </c>
      <c r="N16" s="61">
        <f t="shared" si="3"/>
        <v>16.5</v>
      </c>
      <c r="O16" s="72">
        <f t="shared" si="4"/>
        <v>33.35</v>
      </c>
      <c r="P16" s="47">
        <v>18</v>
      </c>
      <c r="Q16" s="44">
        <v>1</v>
      </c>
      <c r="R16" s="44">
        <v>1.3</v>
      </c>
      <c r="S16" s="64">
        <f t="shared" si="5"/>
        <v>1.15</v>
      </c>
      <c r="T16" s="60">
        <f t="shared" si="6"/>
        <v>16.85</v>
      </c>
      <c r="U16" s="47">
        <v>18</v>
      </c>
      <c r="V16" s="44">
        <v>1</v>
      </c>
      <c r="W16" s="44">
        <v>1.2</v>
      </c>
      <c r="X16" s="64">
        <f t="shared" si="7"/>
        <v>1.1</v>
      </c>
      <c r="Y16" s="60">
        <f t="shared" si="8"/>
        <v>16.9</v>
      </c>
      <c r="Z16" s="107">
        <f t="shared" si="9"/>
        <v>33.75</v>
      </c>
      <c r="AA16" s="8"/>
      <c r="AB16" s="14">
        <f t="shared" si="10"/>
        <v>67.1</v>
      </c>
    </row>
    <row r="17" spans="1:28" ht="34.5" customHeight="1">
      <c r="A17" s="1">
        <v>6</v>
      </c>
      <c r="B17" s="80" t="s">
        <v>64</v>
      </c>
      <c r="C17" s="73" t="s">
        <v>61</v>
      </c>
      <c r="D17" s="51">
        <v>36048</v>
      </c>
      <c r="E17" s="44">
        <v>18</v>
      </c>
      <c r="F17" s="44">
        <v>1.6</v>
      </c>
      <c r="G17" s="44">
        <v>1.7</v>
      </c>
      <c r="H17" s="67">
        <f t="shared" si="0"/>
        <v>1.65</v>
      </c>
      <c r="I17" s="60">
        <f t="shared" si="1"/>
        <v>16.35</v>
      </c>
      <c r="J17" s="44">
        <v>18</v>
      </c>
      <c r="K17" s="44">
        <v>1.3</v>
      </c>
      <c r="L17" s="44">
        <v>1.4</v>
      </c>
      <c r="M17" s="64">
        <f t="shared" si="2"/>
        <v>1.35</v>
      </c>
      <c r="N17" s="61">
        <f t="shared" si="3"/>
        <v>16.65</v>
      </c>
      <c r="O17" s="72">
        <f t="shared" si="4"/>
        <v>33</v>
      </c>
      <c r="P17" s="47">
        <v>18</v>
      </c>
      <c r="Q17" s="44">
        <v>1.6</v>
      </c>
      <c r="R17" s="44">
        <v>1.8</v>
      </c>
      <c r="S17" s="64">
        <f t="shared" si="5"/>
        <v>1.7000000000000002</v>
      </c>
      <c r="T17" s="60">
        <f t="shared" si="6"/>
        <v>16.3</v>
      </c>
      <c r="U17" s="47">
        <v>18</v>
      </c>
      <c r="V17" s="44">
        <v>1.4</v>
      </c>
      <c r="W17" s="44">
        <v>1.3</v>
      </c>
      <c r="X17" s="64">
        <f t="shared" si="7"/>
        <v>1.35</v>
      </c>
      <c r="Y17" s="60">
        <f t="shared" si="8"/>
        <v>16.65</v>
      </c>
      <c r="Z17" s="107">
        <f t="shared" si="9"/>
        <v>32.95</v>
      </c>
      <c r="AA17" s="8"/>
      <c r="AB17" s="14">
        <f t="shared" si="10"/>
        <v>65.95</v>
      </c>
    </row>
    <row r="18" spans="1:28" ht="34.5" customHeight="1">
      <c r="A18" s="1">
        <v>7</v>
      </c>
      <c r="B18" s="80" t="s">
        <v>69</v>
      </c>
      <c r="C18" s="73" t="s">
        <v>61</v>
      </c>
      <c r="D18" s="51">
        <v>35177</v>
      </c>
      <c r="E18" s="44">
        <v>18</v>
      </c>
      <c r="F18" s="44">
        <v>2</v>
      </c>
      <c r="G18" s="44">
        <v>2.1</v>
      </c>
      <c r="H18" s="67">
        <f t="shared" si="0"/>
        <v>2.05</v>
      </c>
      <c r="I18" s="60">
        <f t="shared" si="1"/>
        <v>15.95</v>
      </c>
      <c r="J18" s="44">
        <v>18</v>
      </c>
      <c r="K18" s="44">
        <v>1</v>
      </c>
      <c r="L18" s="44">
        <v>1</v>
      </c>
      <c r="M18" s="64">
        <f t="shared" si="2"/>
        <v>1</v>
      </c>
      <c r="N18" s="61">
        <f t="shared" si="3"/>
        <v>17</v>
      </c>
      <c r="O18" s="72">
        <f t="shared" si="4"/>
        <v>32.95</v>
      </c>
      <c r="P18" s="47">
        <v>18</v>
      </c>
      <c r="Q18" s="44">
        <v>2.6</v>
      </c>
      <c r="R18" s="44">
        <v>2.5</v>
      </c>
      <c r="S18" s="64">
        <f t="shared" si="5"/>
        <v>2.55</v>
      </c>
      <c r="T18" s="60">
        <f t="shared" si="6"/>
        <v>15.45</v>
      </c>
      <c r="U18" s="47">
        <v>18</v>
      </c>
      <c r="V18" s="44">
        <v>1.2</v>
      </c>
      <c r="W18" s="44">
        <v>1.1</v>
      </c>
      <c r="X18" s="64">
        <f t="shared" si="7"/>
        <v>1.15</v>
      </c>
      <c r="Y18" s="60">
        <f t="shared" si="8"/>
        <v>16.85</v>
      </c>
      <c r="Z18" s="72">
        <f t="shared" si="9"/>
        <v>32.3</v>
      </c>
      <c r="AA18" s="8"/>
      <c r="AB18" s="14">
        <f t="shared" si="10"/>
        <v>65.25</v>
      </c>
    </row>
    <row r="19" spans="1:28" ht="34.5" customHeight="1">
      <c r="A19" s="1">
        <v>8</v>
      </c>
      <c r="B19" s="80" t="s">
        <v>68</v>
      </c>
      <c r="C19" s="73" t="s">
        <v>61</v>
      </c>
      <c r="D19" s="51">
        <v>35255</v>
      </c>
      <c r="E19" s="44">
        <v>18</v>
      </c>
      <c r="F19" s="44">
        <v>0.9</v>
      </c>
      <c r="G19" s="44">
        <v>1</v>
      </c>
      <c r="H19" s="67">
        <f t="shared" si="0"/>
        <v>0.95</v>
      </c>
      <c r="I19" s="60">
        <f t="shared" si="1"/>
        <v>17.05</v>
      </c>
      <c r="J19" s="44">
        <v>18</v>
      </c>
      <c r="K19" s="44">
        <v>1.7</v>
      </c>
      <c r="L19" s="44">
        <v>2</v>
      </c>
      <c r="M19" s="64">
        <f t="shared" si="2"/>
        <v>1.85</v>
      </c>
      <c r="N19" s="61">
        <f t="shared" si="3"/>
        <v>16.15</v>
      </c>
      <c r="O19" s="72">
        <f t="shared" si="4"/>
        <v>33.2</v>
      </c>
      <c r="P19" s="47">
        <v>18</v>
      </c>
      <c r="Q19" s="44">
        <v>1.7</v>
      </c>
      <c r="R19" s="44">
        <v>1.6</v>
      </c>
      <c r="S19" s="64">
        <f t="shared" si="5"/>
        <v>1.65</v>
      </c>
      <c r="T19" s="60">
        <f t="shared" si="6"/>
        <v>16.35</v>
      </c>
      <c r="U19" s="47">
        <v>18</v>
      </c>
      <c r="V19" s="44">
        <v>2.6</v>
      </c>
      <c r="W19" s="44">
        <v>2.5</v>
      </c>
      <c r="X19" s="64">
        <f t="shared" si="7"/>
        <v>2.55</v>
      </c>
      <c r="Y19" s="60">
        <f t="shared" si="8"/>
        <v>15.45</v>
      </c>
      <c r="Z19" s="72">
        <f t="shared" si="9"/>
        <v>31.8</v>
      </c>
      <c r="AA19" s="8"/>
      <c r="AB19" s="14">
        <f t="shared" si="10"/>
        <v>65</v>
      </c>
    </row>
    <row r="20" spans="1:28" ht="34.5" customHeight="1">
      <c r="A20" s="1">
        <v>9</v>
      </c>
      <c r="B20" s="80" t="s">
        <v>67</v>
      </c>
      <c r="C20" s="73" t="s">
        <v>61</v>
      </c>
      <c r="D20" s="51">
        <v>34465</v>
      </c>
      <c r="E20" s="44">
        <v>18</v>
      </c>
      <c r="F20" s="44">
        <v>2.1</v>
      </c>
      <c r="G20" s="44">
        <v>2</v>
      </c>
      <c r="H20" s="67">
        <f t="shared" si="0"/>
        <v>2.05</v>
      </c>
      <c r="I20" s="60">
        <f t="shared" si="1"/>
        <v>15.95</v>
      </c>
      <c r="J20" s="44">
        <v>0</v>
      </c>
      <c r="K20" s="44">
        <v>0</v>
      </c>
      <c r="L20" s="44"/>
      <c r="M20" s="64">
        <f t="shared" si="2"/>
        <v>0</v>
      </c>
      <c r="N20" s="61">
        <f t="shared" si="3"/>
        <v>0</v>
      </c>
      <c r="O20" s="72">
        <f t="shared" si="4"/>
        <v>15.95</v>
      </c>
      <c r="P20" s="47">
        <v>18</v>
      </c>
      <c r="Q20" s="44">
        <v>1.5</v>
      </c>
      <c r="R20" s="44">
        <v>1.5</v>
      </c>
      <c r="S20" s="64">
        <f t="shared" si="5"/>
        <v>1.5</v>
      </c>
      <c r="T20" s="60">
        <f t="shared" si="6"/>
        <v>16.5</v>
      </c>
      <c r="U20" s="47">
        <v>18</v>
      </c>
      <c r="V20" s="44">
        <v>1.6</v>
      </c>
      <c r="W20" s="44">
        <v>1.6</v>
      </c>
      <c r="X20" s="64">
        <f t="shared" si="7"/>
        <v>1.6</v>
      </c>
      <c r="Y20" s="60">
        <f t="shared" si="8"/>
        <v>16.4</v>
      </c>
      <c r="Z20" s="72">
        <f t="shared" si="9"/>
        <v>32.9</v>
      </c>
      <c r="AA20" s="8"/>
      <c r="AB20" s="14">
        <f t="shared" si="10"/>
        <v>48.849999999999994</v>
      </c>
    </row>
    <row r="21" spans="1:28" ht="34.5" customHeight="1">
      <c r="A21" s="1"/>
      <c r="B21" s="80"/>
      <c r="C21" s="73"/>
      <c r="D21" s="51"/>
      <c r="E21" s="44"/>
      <c r="F21" s="44"/>
      <c r="G21" s="44"/>
      <c r="H21" s="67" t="e">
        <f t="shared" si="0"/>
        <v>#DIV/0!</v>
      </c>
      <c r="I21" s="60" t="e">
        <f t="shared" si="1"/>
        <v>#DIV/0!</v>
      </c>
      <c r="J21" s="44"/>
      <c r="K21" s="44"/>
      <c r="L21" s="44"/>
      <c r="M21" s="64" t="e">
        <f t="shared" si="2"/>
        <v>#DIV/0!</v>
      </c>
      <c r="N21" s="61" t="e">
        <f t="shared" si="3"/>
        <v>#DIV/0!</v>
      </c>
      <c r="O21" s="72" t="e">
        <f t="shared" si="4"/>
        <v>#DIV/0!</v>
      </c>
      <c r="P21" s="47"/>
      <c r="Q21" s="44"/>
      <c r="R21" s="44"/>
      <c r="S21" s="64" t="e">
        <f t="shared" si="5"/>
        <v>#DIV/0!</v>
      </c>
      <c r="T21" s="60" t="e">
        <f t="shared" si="6"/>
        <v>#DIV/0!</v>
      </c>
      <c r="U21" s="47"/>
      <c r="V21" s="44"/>
      <c r="W21" s="44"/>
      <c r="X21" s="64" t="e">
        <f t="shared" si="7"/>
        <v>#DIV/0!</v>
      </c>
      <c r="Y21" s="60" t="e">
        <f t="shared" si="8"/>
        <v>#DIV/0!</v>
      </c>
      <c r="Z21" s="72" t="e">
        <f t="shared" si="9"/>
        <v>#DIV/0!</v>
      </c>
      <c r="AA21" s="8"/>
      <c r="AB21" s="14"/>
    </row>
    <row r="22" spans="1:28" ht="34.5" customHeight="1">
      <c r="A22" s="1"/>
      <c r="B22" s="80"/>
      <c r="C22" s="73"/>
      <c r="D22" s="51"/>
      <c r="E22" s="44"/>
      <c r="F22" s="44"/>
      <c r="G22" s="44"/>
      <c r="H22" s="67" t="e">
        <f t="shared" si="0"/>
        <v>#DIV/0!</v>
      </c>
      <c r="I22" s="60" t="e">
        <f t="shared" si="1"/>
        <v>#DIV/0!</v>
      </c>
      <c r="J22" s="44"/>
      <c r="K22" s="44"/>
      <c r="L22" s="44"/>
      <c r="M22" s="64" t="e">
        <f t="shared" si="2"/>
        <v>#DIV/0!</v>
      </c>
      <c r="N22" s="61" t="e">
        <f t="shared" si="3"/>
        <v>#DIV/0!</v>
      </c>
      <c r="O22" s="72" t="e">
        <f t="shared" si="4"/>
        <v>#DIV/0!</v>
      </c>
      <c r="P22" s="47"/>
      <c r="Q22" s="44"/>
      <c r="R22" s="44"/>
      <c r="S22" s="64" t="e">
        <f t="shared" si="5"/>
        <v>#DIV/0!</v>
      </c>
      <c r="T22" s="60" t="e">
        <f t="shared" si="6"/>
        <v>#DIV/0!</v>
      </c>
      <c r="U22" s="47"/>
      <c r="V22" s="44"/>
      <c r="W22" s="44"/>
      <c r="X22" s="64" t="e">
        <f t="shared" si="7"/>
        <v>#DIV/0!</v>
      </c>
      <c r="Y22" s="60" t="e">
        <f t="shared" si="8"/>
        <v>#DIV/0!</v>
      </c>
      <c r="Z22" s="72" t="e">
        <f t="shared" si="9"/>
        <v>#DIV/0!</v>
      </c>
      <c r="AA22" s="8"/>
      <c r="AB22" s="14"/>
    </row>
    <row r="23" spans="1:28" ht="34.5" customHeight="1">
      <c r="A23" s="1"/>
      <c r="B23" s="81"/>
      <c r="C23" s="74"/>
      <c r="D23" s="53"/>
      <c r="E23" s="44"/>
      <c r="F23" s="44"/>
      <c r="G23" s="44"/>
      <c r="H23" s="67" t="e">
        <f t="shared" si="0"/>
        <v>#DIV/0!</v>
      </c>
      <c r="I23" s="60" t="e">
        <f t="shared" si="1"/>
        <v>#DIV/0!</v>
      </c>
      <c r="J23" s="44"/>
      <c r="K23" s="44"/>
      <c r="L23" s="44"/>
      <c r="M23" s="64" t="e">
        <f t="shared" si="2"/>
        <v>#DIV/0!</v>
      </c>
      <c r="N23" s="61" t="e">
        <f t="shared" si="3"/>
        <v>#DIV/0!</v>
      </c>
      <c r="O23" s="72" t="e">
        <f t="shared" si="4"/>
        <v>#DIV/0!</v>
      </c>
      <c r="P23" s="47"/>
      <c r="Q23" s="44"/>
      <c r="R23" s="44"/>
      <c r="S23" s="64" t="e">
        <f t="shared" si="5"/>
        <v>#DIV/0!</v>
      </c>
      <c r="T23" s="60" t="e">
        <f t="shared" si="6"/>
        <v>#DIV/0!</v>
      </c>
      <c r="U23" s="47"/>
      <c r="V23" s="44"/>
      <c r="W23" s="44"/>
      <c r="X23" s="64" t="e">
        <f t="shared" si="7"/>
        <v>#DIV/0!</v>
      </c>
      <c r="Y23" s="60" t="e">
        <f t="shared" si="8"/>
        <v>#DIV/0!</v>
      </c>
      <c r="Z23" s="72" t="e">
        <f t="shared" si="9"/>
        <v>#DIV/0!</v>
      </c>
      <c r="AA23" s="8"/>
      <c r="AB23" s="14"/>
    </row>
    <row r="24" spans="1:28" ht="31.5">
      <c r="A24" s="1"/>
      <c r="B24" s="78"/>
      <c r="C24" s="73"/>
      <c r="D24" s="51"/>
      <c r="E24" s="44"/>
      <c r="F24" s="44"/>
      <c r="G24" s="44"/>
      <c r="H24" s="67" t="e">
        <f t="shared" si="0"/>
        <v>#DIV/0!</v>
      </c>
      <c r="I24" s="60" t="e">
        <f t="shared" si="1"/>
        <v>#DIV/0!</v>
      </c>
      <c r="J24" s="44"/>
      <c r="K24" s="44"/>
      <c r="L24" s="44"/>
      <c r="M24" s="64" t="e">
        <f t="shared" si="2"/>
        <v>#DIV/0!</v>
      </c>
      <c r="N24" s="61" t="e">
        <f t="shared" si="3"/>
        <v>#DIV/0!</v>
      </c>
      <c r="O24" s="72" t="e">
        <f t="shared" si="4"/>
        <v>#DIV/0!</v>
      </c>
      <c r="P24" s="47"/>
      <c r="Q24" s="44"/>
      <c r="R24" s="44"/>
      <c r="S24" s="64" t="e">
        <f t="shared" si="5"/>
        <v>#DIV/0!</v>
      </c>
      <c r="T24" s="60" t="e">
        <f t="shared" si="6"/>
        <v>#DIV/0!</v>
      </c>
      <c r="U24" s="47"/>
      <c r="V24" s="44"/>
      <c r="W24" s="44"/>
      <c r="X24" s="64" t="e">
        <f t="shared" si="7"/>
        <v>#DIV/0!</v>
      </c>
      <c r="Y24" s="60" t="e">
        <f t="shared" si="8"/>
        <v>#DIV/0!</v>
      </c>
      <c r="Z24" s="72" t="e">
        <f t="shared" si="9"/>
        <v>#DIV/0!</v>
      </c>
      <c r="AA24" s="8"/>
      <c r="AB24" s="14"/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23" right="0.64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13"/>
  <sheetViews>
    <sheetView zoomScalePageLayoutView="0" workbookViewId="0" topLeftCell="A1">
      <selection activeCell="A7" sqref="A7:AB7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11.7109375" style="0" customWidth="1"/>
    <col min="4" max="4" width="8.7109375" style="0" customWidth="1"/>
    <col min="5" max="7" width="2.7109375" style="0" customWidth="1"/>
    <col min="8" max="8" width="5.7109375" style="0" customWidth="1"/>
    <col min="9" max="9" width="3.7109375" style="0" customWidth="1"/>
    <col min="10" max="12" width="2.7109375" style="0" customWidth="1"/>
    <col min="13" max="13" width="5.7109375" style="0" customWidth="1"/>
    <col min="14" max="14" width="3.7109375" style="0" customWidth="1"/>
    <col min="15" max="15" width="5.57421875" style="0" customWidth="1"/>
    <col min="16" max="18" width="2.7109375" style="0" customWidth="1"/>
    <col min="19" max="19" width="5.7109375" style="0" customWidth="1"/>
    <col min="20" max="20" width="3.7109375" style="0" customWidth="1"/>
    <col min="21" max="23" width="2.7109375" style="0" customWidth="1"/>
    <col min="24" max="24" width="5.7109375" style="0" customWidth="1"/>
    <col min="25" max="25" width="3.7109375" style="0" customWidth="1"/>
    <col min="26" max="26" width="5.8515625" style="0" customWidth="1"/>
    <col min="27" max="27" width="4.7109375" style="0" customWidth="1"/>
    <col min="28" max="28" width="8.28125" style="0" customWidth="1"/>
  </cols>
  <sheetData>
    <row r="3" spans="1:28" ht="15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8" ht="1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7" spans="1:28" ht="15">
      <c r="A7" s="112" t="s">
        <v>133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18" ht="15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58"/>
      <c r="R8" s="58"/>
    </row>
    <row r="9" spans="1:28" ht="15">
      <c r="A9" s="109" t="s">
        <v>31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18" ht="13.5" thickBo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59"/>
      <c r="R10" s="59"/>
    </row>
    <row r="11" spans="1:28" ht="87" customHeight="1">
      <c r="A11" s="1" t="s">
        <v>4</v>
      </c>
      <c r="B11" s="1" t="s">
        <v>0</v>
      </c>
      <c r="C11" s="1" t="s">
        <v>1</v>
      </c>
      <c r="D11" s="7" t="s">
        <v>2</v>
      </c>
      <c r="E11" s="17" t="s">
        <v>20</v>
      </c>
      <c r="F11" s="17" t="s">
        <v>18</v>
      </c>
      <c r="G11" s="17" t="s">
        <v>18</v>
      </c>
      <c r="H11" s="17" t="s">
        <v>17</v>
      </c>
      <c r="I11" s="17" t="s">
        <v>5</v>
      </c>
      <c r="J11" s="17" t="s">
        <v>21</v>
      </c>
      <c r="K11" s="17" t="s">
        <v>19</v>
      </c>
      <c r="L11" s="17" t="s">
        <v>19</v>
      </c>
      <c r="M11" s="17" t="s">
        <v>17</v>
      </c>
      <c r="N11" s="18" t="s">
        <v>5</v>
      </c>
      <c r="O11" s="21" t="s">
        <v>8</v>
      </c>
      <c r="P11" s="17" t="s">
        <v>22</v>
      </c>
      <c r="Q11" s="17" t="s">
        <v>23</v>
      </c>
      <c r="R11" s="17" t="s">
        <v>23</v>
      </c>
      <c r="S11" s="17" t="s">
        <v>24</v>
      </c>
      <c r="T11" s="17" t="s">
        <v>5</v>
      </c>
      <c r="U11" s="17" t="s">
        <v>22</v>
      </c>
      <c r="V11" s="17" t="s">
        <v>23</v>
      </c>
      <c r="W11" s="17" t="s">
        <v>23</v>
      </c>
      <c r="X11" s="17" t="s">
        <v>24</v>
      </c>
      <c r="Y11" s="17" t="s">
        <v>5</v>
      </c>
      <c r="Z11" s="21" t="s">
        <v>7</v>
      </c>
      <c r="AA11" s="15" t="s">
        <v>10</v>
      </c>
      <c r="AB11" s="16" t="s">
        <v>6</v>
      </c>
    </row>
    <row r="12" spans="1:28" ht="25.5">
      <c r="A12" s="1">
        <v>1</v>
      </c>
      <c r="B12" s="78" t="s">
        <v>33</v>
      </c>
      <c r="C12" s="1" t="s">
        <v>34</v>
      </c>
      <c r="D12" s="75">
        <v>36501</v>
      </c>
      <c r="E12" s="44">
        <v>19</v>
      </c>
      <c r="F12" s="44">
        <v>0.8</v>
      </c>
      <c r="G12" s="44">
        <v>1</v>
      </c>
      <c r="H12" s="67">
        <f>AVERAGE(F12:G12)</f>
        <v>0.9</v>
      </c>
      <c r="I12" s="60">
        <f>+E12-H12</f>
        <v>18.1</v>
      </c>
      <c r="J12" s="44">
        <v>18.7</v>
      </c>
      <c r="K12" s="44">
        <v>0.9</v>
      </c>
      <c r="L12" s="44">
        <v>1.1</v>
      </c>
      <c r="M12" s="67">
        <f>AVERAGE(K12:L12)</f>
        <v>1</v>
      </c>
      <c r="N12" s="60">
        <f>+J12-M12</f>
        <v>17.7</v>
      </c>
      <c r="O12" s="66">
        <f>SUM(I12+N12)</f>
        <v>35.8</v>
      </c>
      <c r="P12" s="47">
        <v>19</v>
      </c>
      <c r="Q12" s="44">
        <v>0.9</v>
      </c>
      <c r="R12" s="44">
        <v>0.6</v>
      </c>
      <c r="S12" s="67">
        <f>AVERAGE(Q12:R12)</f>
        <v>0.75</v>
      </c>
      <c r="T12" s="60">
        <f>+P12-S12</f>
        <v>18.25</v>
      </c>
      <c r="U12" s="44">
        <v>19</v>
      </c>
      <c r="V12" s="44">
        <v>1.1</v>
      </c>
      <c r="W12" s="44">
        <v>1</v>
      </c>
      <c r="X12" s="67">
        <f>AVERAGE(V12:W12)</f>
        <v>1.05</v>
      </c>
      <c r="Y12" s="60">
        <f>+U12-X12</f>
        <v>17.95</v>
      </c>
      <c r="Z12" s="66">
        <f>SUM(T12+Y12)</f>
        <v>36.2</v>
      </c>
      <c r="AA12" s="8"/>
      <c r="AB12" s="70">
        <f>SUM(O12+Z12+AA12)</f>
        <v>72</v>
      </c>
    </row>
    <row r="13" spans="1:28" ht="31.5">
      <c r="A13" s="1"/>
      <c r="B13" s="78"/>
      <c r="C13" s="73"/>
      <c r="D13" s="51"/>
      <c r="E13" s="44">
        <v>19</v>
      </c>
      <c r="F13" s="44"/>
      <c r="G13" s="44"/>
      <c r="H13" s="67" t="e">
        <f>AVERAGE(F13:G13)</f>
        <v>#DIV/0!</v>
      </c>
      <c r="I13" s="60" t="e">
        <f>+E13-H13</f>
        <v>#DIV/0!</v>
      </c>
      <c r="J13" s="44">
        <v>19</v>
      </c>
      <c r="K13" s="44"/>
      <c r="L13" s="44"/>
      <c r="M13" s="67" t="e">
        <f>AVERAGE(K13:L13)</f>
        <v>#DIV/0!</v>
      </c>
      <c r="N13" s="60" t="e">
        <f>+J13-M13</f>
        <v>#DIV/0!</v>
      </c>
      <c r="O13" s="66" t="e">
        <f>SUM(I13+N13)</f>
        <v>#DIV/0!</v>
      </c>
      <c r="P13" s="47">
        <v>19</v>
      </c>
      <c r="Q13" s="44"/>
      <c r="R13" s="44"/>
      <c r="S13" s="67" t="e">
        <f>AVERAGE(Q13:R13)</f>
        <v>#DIV/0!</v>
      </c>
      <c r="T13" s="60" t="e">
        <f>+P13-S13</f>
        <v>#DIV/0!</v>
      </c>
      <c r="U13" s="44">
        <v>19</v>
      </c>
      <c r="V13" s="44"/>
      <c r="W13" s="44"/>
      <c r="X13" s="67" t="e">
        <f>AVERAGE(V13:W13)</f>
        <v>#DIV/0!</v>
      </c>
      <c r="Y13" s="60" t="e">
        <f>+U13-X13</f>
        <v>#DIV/0!</v>
      </c>
      <c r="Z13" s="66" t="e">
        <f>SUM(T13+Y13)</f>
        <v>#DIV/0!</v>
      </c>
      <c r="AA13" s="8"/>
      <c r="AB13" s="70" t="e">
        <f>SUM(O13+Z13+AA13)</f>
        <v>#DIV/0!</v>
      </c>
    </row>
  </sheetData>
  <sheetProtection/>
  <mergeCells count="5">
    <mergeCell ref="A9:AB9"/>
    <mergeCell ref="A3:AB3"/>
    <mergeCell ref="A5:AB5"/>
    <mergeCell ref="A7:AB7"/>
    <mergeCell ref="A8:P8"/>
  </mergeCells>
  <printOptions/>
  <pageMargins left="0.5" right="0.5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</dc:creator>
  <cp:keywords/>
  <dc:description/>
  <cp:lastModifiedBy>Valued Packard Bell Customer</cp:lastModifiedBy>
  <cp:lastPrinted>2012-01-28T18:21:30Z</cp:lastPrinted>
  <dcterms:created xsi:type="dcterms:W3CDTF">2006-04-27T08:37:51Z</dcterms:created>
  <dcterms:modified xsi:type="dcterms:W3CDTF">2012-03-12T21:36:20Z</dcterms:modified>
  <cp:category/>
  <cp:version/>
  <cp:contentType/>
  <cp:contentStatus/>
</cp:coreProperties>
</file>